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D:\01_EigeneDaten\01_Technik\01_Bücher\09_Excel in Perfektion\5. Auflage_NEU\50_Anwendungen\"/>
    </mc:Choice>
  </mc:AlternateContent>
  <xr:revisionPtr revIDLastSave="0" documentId="13_ncr:1_{2A54BD2F-C634-4DDF-9D50-A3F803245499}" xr6:coauthVersionLast="47" xr6:coauthVersionMax="47" xr10:uidLastSave="{00000000-0000-0000-0000-000000000000}"/>
  <bookViews>
    <workbookView xWindow="-21720" yWindow="-7155" windowWidth="21840" windowHeight="13140" xr2:uid="{4A31628B-CBAD-4A9A-B429-7FD99AC1EA3C}"/>
  </bookViews>
  <sheets>
    <sheet name="Cover" sheetId="2" r:id="rId1"/>
    <sheet name="Tilgungsplan" sheetId="1" r:id="rId2"/>
  </sheets>
  <externalReferences>
    <externalReference r:id="rId3"/>
  </externalReferences>
  <definedNames>
    <definedName name="Anfangskapital">Tilgungsplan!$C$1</definedName>
    <definedName name="Endkapital">Tilgungsplan!$C$2</definedName>
    <definedName name="gelegentlich">[1]Marktanalyse!$C$2:$C$8</definedName>
    <definedName name="intensiv">[1]Marktanalyse!$B$2:$B$8</definedName>
    <definedName name="Laufzeit">Tilgungsplan!$C$4</definedName>
    <definedName name="selten">[1]Marktanalyse!$D$2:$D$8</definedName>
    <definedName name="Tilgung">Tilgungsplan!$C$5</definedName>
    <definedName name="Zinssatz">Tilgungsplan!$C$3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0" i="1" l="1"/>
  <c r="D11" i="1"/>
  <c r="D12" i="1"/>
  <c r="D13" i="1"/>
  <c r="D9" i="1"/>
  <c r="D8" i="1"/>
  <c r="B8" i="1"/>
  <c r="C8" i="1" s="1"/>
  <c r="F8" i="1" l="1"/>
  <c r="B9" i="1" s="1"/>
  <c r="C9" i="1" s="1"/>
  <c r="E9" i="1" s="1"/>
  <c r="E8" i="1"/>
  <c r="F9" i="1" l="1"/>
  <c r="B10" i="1" s="1"/>
  <c r="C10" i="1" s="1"/>
  <c r="E10" i="1" s="1"/>
  <c r="F10" i="1"/>
  <c r="B11" i="1" s="1"/>
  <c r="C11" i="1" l="1"/>
  <c r="E11" i="1" s="1"/>
  <c r="F11" i="1"/>
  <c r="B12" i="1" s="1"/>
  <c r="C12" i="1" l="1"/>
  <c r="E12" i="1" s="1"/>
  <c r="F12" i="1"/>
  <c r="B13" i="1" s="1"/>
  <c r="C13" i="1" l="1"/>
  <c r="E13" i="1" s="1"/>
  <c r="F13" i="1"/>
</calcChain>
</file>

<file path=xl/sharedStrings.xml><?xml version="1.0" encoding="utf-8"?>
<sst xmlns="http://schemas.openxmlformats.org/spreadsheetml/2006/main" count="26" uniqueCount="23">
  <si>
    <t>Anfangskapital</t>
  </si>
  <si>
    <t>Endkapital</t>
  </si>
  <si>
    <t>Zinssatz</t>
  </si>
  <si>
    <t>Laufzeit</t>
  </si>
  <si>
    <t>Tilgungsbetrag</t>
  </si>
  <si>
    <t>Jahr</t>
  </si>
  <si>
    <t>Zinsen</t>
  </si>
  <si>
    <t>Tilgung</t>
  </si>
  <si>
    <t>Annuität</t>
  </si>
  <si>
    <t>Kapitel</t>
  </si>
  <si>
    <t>Thema</t>
  </si>
  <si>
    <t>Inhalt</t>
  </si>
  <si>
    <t xml:space="preserve"> </t>
  </si>
  <si>
    <t>Autor</t>
  </si>
  <si>
    <t>Harald Nahrstedt</t>
  </si>
  <si>
    <t>Version</t>
  </si>
  <si>
    <t>Zielwertsuche</t>
  </si>
  <si>
    <t>am Beispiel eines Tilgungsplans</t>
  </si>
  <si>
    <t>Excel in Perfektion</t>
  </si>
  <si>
    <t>Entscheidungen treffen</t>
  </si>
  <si>
    <t>Letzte Bearbeitung</t>
  </si>
  <si>
    <t>Springer Vieweg Verlag</t>
  </si>
  <si>
    <t>5.0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</si>
</sst>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0&quot; Jahre&quot;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66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10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3" fillId="2" borderId="0" xfId="1" applyFont="1" applyFill="1" applyAlignment="1">
      <alignment horizontal="center"/>
    </xf>
    <xf numFmtId="0" fontId="4" fillId="0" borderId="0" xfId="1" applyFont="1"/>
    <xf numFmtId="0" fontId="2" fillId="0" borderId="0" xfId="1"/>
    <xf numFmtId="0" fontId="4" fillId="3" borderId="0" xfId="1" applyFont="1" applyFill="1"/>
    <xf numFmtId="0" fontId="4" fillId="3" borderId="0" xfId="1" applyFont="1" applyFill="1" applyAlignment="1">
      <alignment horizontal="right" indent="1"/>
    </xf>
    <xf numFmtId="0" fontId="4" fillId="0" borderId="0" xfId="1" quotePrefix="1" applyFont="1" applyAlignment="1">
      <alignment horizontal="left" indent="1"/>
    </xf>
    <xf numFmtId="0" fontId="5" fillId="0" borderId="0" xfId="1" applyFont="1" applyAlignment="1">
      <alignment horizontal="left" indent="1"/>
    </xf>
    <xf numFmtId="0" fontId="4" fillId="0" borderId="0" xfId="1" applyFont="1" applyAlignment="1">
      <alignment horizontal="left" indent="1"/>
    </xf>
    <xf numFmtId="14" fontId="4" fillId="0" borderId="0" xfId="1" applyNumberFormat="1" applyFont="1" applyAlignment="1">
      <alignment horizontal="left" indent="1"/>
    </xf>
    <xf numFmtId="0" fontId="4" fillId="3" borderId="0" xfId="1" applyFont="1" applyFill="1" applyAlignment="1">
      <alignment horizontal="right"/>
    </xf>
    <xf numFmtId="14" fontId="4" fillId="0" borderId="0" xfId="1" applyNumberFormat="1" applyFont="1" applyAlignment="1">
      <alignment horizontal="left"/>
    </xf>
    <xf numFmtId="0" fontId="4" fillId="4" borderId="0" xfId="1" applyFont="1" applyFill="1" applyAlignment="1">
      <alignment horizontal="center" wrapText="1"/>
    </xf>
    <xf numFmtId="0" fontId="4" fillId="4" borderId="0" xfId="1" applyFont="1" applyFill="1" applyAlignment="1">
      <alignment horizontal="center"/>
    </xf>
    <xf numFmtId="0" fontId="1" fillId="0" borderId="0" xfId="1" applyFont="1" applyAlignment="1">
      <alignment horizontal="left" indent="1"/>
    </xf>
  </cellXfs>
  <cellStyles count="2">
    <cellStyle name="Standard" xfId="0" builtinId="0"/>
    <cellStyle name="Standard 2 2" xfId="1" xr:uid="{34FDCFCA-EBD9-4E07-A888-B155DF69DC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Zins- und Tilgungsbeträge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Zinsen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Tilgungsplan!$C$8:$C$13</c:f>
              <c:numCache>
                <c:formatCode>#,##0.00\ "€"</c:formatCode>
                <c:ptCount val="6"/>
                <c:pt idx="0">
                  <c:v>6000</c:v>
                </c:pt>
                <c:pt idx="1">
                  <c:v>5000</c:v>
                </c:pt>
                <c:pt idx="2">
                  <c:v>4000.0000000000005</c:v>
                </c:pt>
                <c:pt idx="3">
                  <c:v>3000.0000000000009</c:v>
                </c:pt>
                <c:pt idx="4">
                  <c:v>2000.0000000000011</c:v>
                </c:pt>
                <c:pt idx="5">
                  <c:v>1000.0000000000013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BF-4A05-8D46-E614D1D00C6A}"/>
            </c:ext>
          </c:extLst>
        </c:ser>
        <c:ser>
          <c:idx val="1"/>
          <c:order val="1"/>
          <c:tx>
            <c:v>Tilgung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Tilgungsplan!$D$8:$D$13</c:f>
              <c:numCache>
                <c:formatCode>General</c:formatCode>
                <c:ptCount val="6"/>
                <c:pt idx="0">
                  <c:v>13333.333333333332</c:v>
                </c:pt>
                <c:pt idx="1">
                  <c:v>13333.333333333332</c:v>
                </c:pt>
                <c:pt idx="2">
                  <c:v>13333.333333333332</c:v>
                </c:pt>
                <c:pt idx="3">
                  <c:v>13333.333333333332</c:v>
                </c:pt>
                <c:pt idx="4">
                  <c:v>13333.333333333332</c:v>
                </c:pt>
                <c:pt idx="5">
                  <c:v>13333.333333333332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BF-4A05-8D46-E614D1D00C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49948784"/>
        <c:axId val="449954688"/>
      </c:barChart>
      <c:catAx>
        <c:axId val="44994878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49954688"/>
        <c:crosses val="autoZero"/>
        <c:auto val="1"/>
        <c:lblAlgn val="ctr"/>
        <c:lblOffset val="100"/>
        <c:noMultiLvlLbl val="0"/>
      </c:catAx>
      <c:valAx>
        <c:axId val="449954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49948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857250</xdr:colOff>
      <xdr:row>17</xdr:row>
      <xdr:rowOff>104775</xdr:rowOff>
    </xdr:from>
    <xdr:to>
      <xdr:col>7</xdr:col>
      <xdr:colOff>676275</xdr:colOff>
      <xdr:row>31</xdr:row>
      <xdr:rowOff>180975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A38028BE-B65F-4838-BC2B-63E8733B97D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1_EigeneDaten/01_Technik/01_B&#252;cher/12_Excel%20+%20VBA%20f&#252;r%20Controller/03_Anwendungen/XCT_02-01_Marktanalys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Marktanalyse"/>
    </sheetNames>
    <sheetDataSet>
      <sheetData sheetId="0" refreshError="1"/>
      <sheetData sheetId="1">
        <row r="2">
          <cell r="B2">
            <v>0.32</v>
          </cell>
          <cell r="C2">
            <v>0.23</v>
          </cell>
          <cell r="D2">
            <v>0.16</v>
          </cell>
        </row>
        <row r="3">
          <cell r="B3">
            <v>0.37</v>
          </cell>
          <cell r="C3">
            <v>0.11</v>
          </cell>
          <cell r="D3">
            <v>0.1</v>
          </cell>
        </row>
        <row r="4">
          <cell r="B4">
            <v>0.12</v>
          </cell>
          <cell r="C4">
            <v>0.08</v>
          </cell>
          <cell r="D4">
            <v>0.1</v>
          </cell>
        </row>
        <row r="5">
          <cell r="B5">
            <v>0.22</v>
          </cell>
          <cell r="C5">
            <v>0.16</v>
          </cell>
          <cell r="D5">
            <v>0.2</v>
          </cell>
        </row>
        <row r="6">
          <cell r="B6">
            <v>0.26</v>
          </cell>
          <cell r="C6">
            <v>0.13</v>
          </cell>
          <cell r="D6">
            <v>0.43</v>
          </cell>
        </row>
        <row r="7">
          <cell r="B7">
            <v>0.22</v>
          </cell>
          <cell r="C7">
            <v>0.15</v>
          </cell>
          <cell r="D7">
            <v>0.16</v>
          </cell>
        </row>
        <row r="8">
          <cell r="B8">
            <v>0.15</v>
          </cell>
          <cell r="C8">
            <v>0.12</v>
          </cell>
          <cell r="D8">
            <v>0.45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1C06C-E9D5-4C02-B022-12D032D0E30E}">
  <sheetPr codeName="Tabelle2"/>
  <dimension ref="B2:C24"/>
  <sheetViews>
    <sheetView showGridLines="0" showRowColHeaders="0" tabSelected="1" workbookViewId="0">
      <selection activeCell="C20" sqref="C20"/>
    </sheetView>
  </sheetViews>
  <sheetFormatPr baseColWidth="10" defaultColWidth="11.44140625" defaultRowHeight="14.4" x14ac:dyDescent="0.3"/>
  <cols>
    <col min="1" max="1" width="3.88671875" style="6" customWidth="1"/>
    <col min="2" max="2" width="23.109375" style="6" customWidth="1"/>
    <col min="3" max="3" width="53.44140625" style="6" customWidth="1"/>
    <col min="4" max="16384" width="11.44140625" style="6"/>
  </cols>
  <sheetData>
    <row r="2" spans="2:3" x14ac:dyDescent="0.3">
      <c r="B2" s="4"/>
      <c r="C2" s="5"/>
    </row>
    <row r="3" spans="2:3" x14ac:dyDescent="0.3">
      <c r="B3" s="4" t="s">
        <v>18</v>
      </c>
      <c r="C3" s="5"/>
    </row>
    <row r="4" spans="2:3" x14ac:dyDescent="0.3">
      <c r="B4" s="4" t="s">
        <v>12</v>
      </c>
      <c r="C4" s="5"/>
    </row>
    <row r="5" spans="2:3" x14ac:dyDescent="0.3">
      <c r="B5" s="7"/>
      <c r="C5" s="5"/>
    </row>
    <row r="6" spans="2:3" x14ac:dyDescent="0.3">
      <c r="B6" s="7"/>
      <c r="C6" s="5"/>
    </row>
    <row r="7" spans="2:3" x14ac:dyDescent="0.3">
      <c r="B7" s="8" t="s">
        <v>9</v>
      </c>
      <c r="C7" s="9">
        <v>14</v>
      </c>
    </row>
    <row r="8" spans="2:3" x14ac:dyDescent="0.3">
      <c r="B8" s="8" t="s">
        <v>10</v>
      </c>
      <c r="C8" s="10" t="s">
        <v>19</v>
      </c>
    </row>
    <row r="9" spans="2:3" x14ac:dyDescent="0.3">
      <c r="B9" s="8"/>
      <c r="C9" s="11"/>
    </row>
    <row r="10" spans="2:3" x14ac:dyDescent="0.3">
      <c r="B10" s="8" t="s">
        <v>11</v>
      </c>
      <c r="C10" s="11" t="s">
        <v>16</v>
      </c>
    </row>
    <row r="11" spans="2:3" x14ac:dyDescent="0.3">
      <c r="B11" s="8"/>
      <c r="C11" s="11" t="s">
        <v>17</v>
      </c>
    </row>
    <row r="12" spans="2:3" x14ac:dyDescent="0.3">
      <c r="B12" s="8"/>
      <c r="C12" s="11" t="s">
        <v>12</v>
      </c>
    </row>
    <row r="13" spans="2:3" x14ac:dyDescent="0.3">
      <c r="B13" s="8"/>
      <c r="C13" s="11"/>
    </row>
    <row r="14" spans="2:3" x14ac:dyDescent="0.3">
      <c r="B14" s="8"/>
      <c r="C14" s="11"/>
    </row>
    <row r="15" spans="2:3" x14ac:dyDescent="0.3">
      <c r="B15" s="8"/>
      <c r="C15" s="11"/>
    </row>
    <row r="16" spans="2:3" x14ac:dyDescent="0.3">
      <c r="B16" s="8"/>
      <c r="C16" s="11"/>
    </row>
    <row r="17" spans="2:3" x14ac:dyDescent="0.3">
      <c r="B17" s="8"/>
      <c r="C17" s="11"/>
    </row>
    <row r="18" spans="2:3" x14ac:dyDescent="0.3">
      <c r="B18" s="8" t="s">
        <v>15</v>
      </c>
      <c r="C18" s="17" t="s">
        <v>22</v>
      </c>
    </row>
    <row r="19" spans="2:3" x14ac:dyDescent="0.3">
      <c r="B19" s="8" t="s">
        <v>13</v>
      </c>
      <c r="C19" s="11" t="s">
        <v>14</v>
      </c>
    </row>
    <row r="20" spans="2:3" x14ac:dyDescent="0.3">
      <c r="B20" s="8" t="s">
        <v>20</v>
      </c>
      <c r="C20" s="12">
        <v>46159</v>
      </c>
    </row>
    <row r="21" spans="2:3" x14ac:dyDescent="0.3">
      <c r="B21" s="13"/>
      <c r="C21" s="14"/>
    </row>
    <row r="22" spans="2:3" x14ac:dyDescent="0.3">
      <c r="B22" s="15"/>
      <c r="C22" s="5"/>
    </row>
    <row r="23" spans="2:3" x14ac:dyDescent="0.3">
      <c r="B23" s="15" t="s">
        <v>21</v>
      </c>
      <c r="C23" s="5"/>
    </row>
    <row r="24" spans="2:3" x14ac:dyDescent="0.3">
      <c r="B24" s="16"/>
      <c r="C24" s="5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DEFF2-E89D-444A-B738-5CCF07DEB765}">
  <sheetPr codeName="Tabelle1"/>
  <dimension ref="A1:F13"/>
  <sheetViews>
    <sheetView workbookViewId="0">
      <selection activeCell="J36" sqref="J36"/>
    </sheetView>
  </sheetViews>
  <sheetFormatPr baseColWidth="10" defaultRowHeight="14.4" x14ac:dyDescent="0.3"/>
  <cols>
    <col min="1" max="1" width="5" customWidth="1"/>
    <col min="2" max="2" width="14.109375" bestFit="1" customWidth="1"/>
  </cols>
  <sheetData>
    <row r="1" spans="1:6" x14ac:dyDescent="0.3">
      <c r="A1" t="s">
        <v>0</v>
      </c>
      <c r="C1" s="2">
        <v>80000</v>
      </c>
    </row>
    <row r="2" spans="1:6" x14ac:dyDescent="0.3">
      <c r="A2" t="s">
        <v>1</v>
      </c>
      <c r="C2" s="2">
        <v>0</v>
      </c>
    </row>
    <row r="3" spans="1:6" x14ac:dyDescent="0.3">
      <c r="A3" t="s">
        <v>2</v>
      </c>
      <c r="C3" s="1">
        <v>7.4999999999999997E-2</v>
      </c>
    </row>
    <row r="4" spans="1:6" x14ac:dyDescent="0.3">
      <c r="A4" t="s">
        <v>3</v>
      </c>
      <c r="C4" s="3">
        <v>6</v>
      </c>
    </row>
    <row r="5" spans="1:6" x14ac:dyDescent="0.3">
      <c r="A5" t="s">
        <v>4</v>
      </c>
      <c r="C5" s="2">
        <v>13333.333333333332</v>
      </c>
    </row>
    <row r="7" spans="1:6" x14ac:dyDescent="0.3">
      <c r="A7" t="s">
        <v>5</v>
      </c>
      <c r="B7" t="s">
        <v>0</v>
      </c>
      <c r="C7" t="s">
        <v>6</v>
      </c>
      <c r="D7" t="s">
        <v>7</v>
      </c>
      <c r="E7" t="s">
        <v>8</v>
      </c>
      <c r="F7" t="s">
        <v>1</v>
      </c>
    </row>
    <row r="8" spans="1:6" x14ac:dyDescent="0.3">
      <c r="A8">
        <v>1</v>
      </c>
      <c r="B8" s="2">
        <f>Anfangskapital</f>
        <v>80000</v>
      </c>
      <c r="C8" s="2">
        <f t="shared" ref="C8:C13" si="0">B8*Zinssatz</f>
        <v>6000</v>
      </c>
      <c r="D8">
        <f t="shared" ref="D8:D13" si="1">Tilgung</f>
        <v>13333.333333333332</v>
      </c>
      <c r="E8" s="2">
        <f>C8+D8</f>
        <v>19333.333333333332</v>
      </c>
      <c r="F8" s="2">
        <f>B8-D8</f>
        <v>66666.666666666672</v>
      </c>
    </row>
    <row r="9" spans="1:6" x14ac:dyDescent="0.3">
      <c r="A9">
        <v>2</v>
      </c>
      <c r="B9" s="2">
        <f>F8</f>
        <v>66666.666666666672</v>
      </c>
      <c r="C9" s="2">
        <f t="shared" si="0"/>
        <v>5000</v>
      </c>
      <c r="D9">
        <f t="shared" si="1"/>
        <v>13333.333333333332</v>
      </c>
      <c r="E9" s="2">
        <f>C9+D9</f>
        <v>18333.333333333332</v>
      </c>
      <c r="F9" s="2">
        <f>B9-D9</f>
        <v>53333.333333333343</v>
      </c>
    </row>
    <row r="10" spans="1:6" x14ac:dyDescent="0.3">
      <c r="A10">
        <v>3</v>
      </c>
      <c r="B10" s="2">
        <f t="shared" ref="B10:B13" si="2">F9</f>
        <v>53333.333333333343</v>
      </c>
      <c r="C10" s="2">
        <f t="shared" si="0"/>
        <v>4000.0000000000005</v>
      </c>
      <c r="D10">
        <f t="shared" si="1"/>
        <v>13333.333333333332</v>
      </c>
      <c r="E10" s="2">
        <f t="shared" ref="E10:E13" si="3">C10+D10</f>
        <v>17333.333333333332</v>
      </c>
      <c r="F10" s="2">
        <f t="shared" ref="F10:F13" si="4">B10-D10</f>
        <v>40000.000000000015</v>
      </c>
    </row>
    <row r="11" spans="1:6" x14ac:dyDescent="0.3">
      <c r="A11">
        <v>4</v>
      </c>
      <c r="B11" s="2">
        <f t="shared" si="2"/>
        <v>40000.000000000015</v>
      </c>
      <c r="C11" s="2">
        <f t="shared" si="0"/>
        <v>3000.0000000000009</v>
      </c>
      <c r="D11">
        <f t="shared" si="1"/>
        <v>13333.333333333332</v>
      </c>
      <c r="E11" s="2">
        <f t="shared" si="3"/>
        <v>16333.333333333332</v>
      </c>
      <c r="F11" s="2">
        <f t="shared" si="4"/>
        <v>26666.666666666682</v>
      </c>
    </row>
    <row r="12" spans="1:6" x14ac:dyDescent="0.3">
      <c r="A12">
        <v>5</v>
      </c>
      <c r="B12" s="2">
        <f t="shared" si="2"/>
        <v>26666.666666666682</v>
      </c>
      <c r="C12" s="2">
        <f t="shared" si="0"/>
        <v>2000.0000000000011</v>
      </c>
      <c r="D12">
        <f t="shared" si="1"/>
        <v>13333.333333333332</v>
      </c>
      <c r="E12" s="2">
        <f t="shared" si="3"/>
        <v>15333.333333333334</v>
      </c>
      <c r="F12" s="2">
        <f t="shared" si="4"/>
        <v>13333.33333333335</v>
      </c>
    </row>
    <row r="13" spans="1:6" x14ac:dyDescent="0.3">
      <c r="A13">
        <v>6</v>
      </c>
      <c r="B13" s="2">
        <f t="shared" si="2"/>
        <v>13333.33333333335</v>
      </c>
      <c r="C13" s="2">
        <f t="shared" si="0"/>
        <v>1000.0000000000013</v>
      </c>
      <c r="D13">
        <f t="shared" si="1"/>
        <v>13333.333333333332</v>
      </c>
      <c r="E13" s="2">
        <f t="shared" si="3"/>
        <v>14333.333333333334</v>
      </c>
      <c r="F13" s="2">
        <f t="shared" si="4"/>
        <v>1.8189894035458565E-11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5</vt:i4>
      </vt:variant>
    </vt:vector>
  </HeadingPairs>
  <TitlesOfParts>
    <vt:vector size="7" baseType="lpstr">
      <vt:lpstr>Cover</vt:lpstr>
      <vt:lpstr>Tilgungsplan</vt:lpstr>
      <vt:lpstr>Anfangskapital</vt:lpstr>
      <vt:lpstr>Endkapital</vt:lpstr>
      <vt:lpstr>Laufzeit</vt:lpstr>
      <vt:lpstr>Tilgung</vt:lpstr>
      <vt:lpstr>Zinssatz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Harald Nahrstedt</dc:creator>
  <cp:lastModifiedBy>Harald Nahrstedt</cp:lastModifiedBy>
  <dcterms:created xsi:type="dcterms:W3CDTF">2018-09-27T06:04:45Z</dcterms:created>
  <dcterms:modified xsi:type="dcterms:W3CDTF">2026-05-16T22:29:04Z</dcterms:modified>
</cp:coreProperties>
</file>