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B153B12D-DA54-4AED-8832-85AA73A86C7F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10" r:id="rId1"/>
    <sheet name="Quelldaten" sheetId="11" r:id="rId2"/>
    <sheet name="Analyse" sheetId="9" r:id="rId3"/>
  </sheets>
  <definedNames>
    <definedName name="Ergebnisse" localSheetId="2">Analyse!$F$5,Analyse!$H$5,Analyse!$J$5</definedName>
    <definedName name="Ergebnisse" localSheetId="1">Quelldaten!$F$5,Quelldaten!$H$5,Quelldaten!$J$5</definedName>
    <definedName name="Gelb">4</definedName>
    <definedName name="Gewichtung" localSheetId="2">Analyse!$D$5</definedName>
    <definedName name="Gewichtung" localSheetId="1">Quelldaten!$D$5</definedName>
    <definedName name="Gewichtungen" localSheetId="2">OFFSET(Analyse!MinD,0,0,COUNT(MaxD),1)</definedName>
    <definedName name="Gewichtungen" localSheetId="1">OFFSET(Quelldaten!MinD,0,0,COUNT(Quelldaten!MaxD),1)</definedName>
    <definedName name="Grad1" localSheetId="2">OFFSET(Analyse!MinE,0,0,COUNT(MaxE),1)</definedName>
    <definedName name="Grad1" localSheetId="1">OFFSET(Quelldaten!MinE,0,0,COUNT(Quelldaten!MaxE),1)</definedName>
    <definedName name="Grad2" localSheetId="2">OFFSET(MinG,0,0,COUNT(Analyse!MaxG),1)</definedName>
    <definedName name="Grad2" localSheetId="1">OFFSET(Quelldaten!MinG,0,0,COUNT(Quelldaten!MaxG),1)</definedName>
    <definedName name="Grad3" localSheetId="2">OFFSET(MinI,0,0,COUNT(Analyse!MaxI),1)</definedName>
    <definedName name="Grad3" localSheetId="1">OFFSET(Quelldaten!MinI,0,0,COUNT(Quelldaten!MaxI),1)</definedName>
    <definedName name="Grün">7</definedName>
    <definedName name="MaxD" localSheetId="1">Quelldaten!$D$6:$D$100</definedName>
    <definedName name="MaxD">Analyse!$D$6:$D$100</definedName>
    <definedName name="MaxE" localSheetId="1">Quelldaten!$E$6:$E$100</definedName>
    <definedName name="MaxE">Analyse!$E$6:$E$100</definedName>
    <definedName name="MaxG" localSheetId="2">Analyse!$G$6:$G$100</definedName>
    <definedName name="MaxG" localSheetId="1">Quelldaten!$G$6:$G$100</definedName>
    <definedName name="MaxI" localSheetId="2">Analyse!$I$6:$I$100</definedName>
    <definedName name="MaxI" localSheetId="1">Quelldaten!$I$6:$I$100</definedName>
    <definedName name="MinD" localSheetId="2">Analyse!$D$6</definedName>
    <definedName name="MinD" localSheetId="1">Quelldaten!$D$6</definedName>
    <definedName name="MinE" localSheetId="2">Analyse!$E$6</definedName>
    <definedName name="MinE" localSheetId="1">Quelldaten!$E$6</definedName>
    <definedName name="MinG" localSheetId="1">Quelldaten!$G$6</definedName>
    <definedName name="MinG">Analyse!$G$6</definedName>
    <definedName name="MinI" localSheetId="1">Quelldaten!$I$6</definedName>
    <definedName name="MinI">Analyse!$I$6</definedName>
    <definedName name="Wertung" localSheetId="1">Quelldaten!$E$3,Quelldaten!$G$3,Quelldaten!$I$3</definedName>
    <definedName name="Wertung">Analyse!$E$3,Analyse!$G$3,Analyse!$I$3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0" i="11" l="1"/>
  <c r="F99" i="11"/>
  <c r="F98" i="11"/>
  <c r="F97" i="1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81" i="11"/>
  <c r="F80" i="11"/>
  <c r="F79" i="11"/>
  <c r="F78" i="1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62" i="11"/>
  <c r="F61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7" i="11"/>
  <c r="D5" i="11"/>
  <c r="I3" i="11"/>
  <c r="G3" i="11"/>
  <c r="E3" i="11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J15" i="9" l="1"/>
  <c r="J16" i="9"/>
  <c r="H15" i="9"/>
  <c r="H16" i="9"/>
  <c r="D5" i="9"/>
  <c r="I3" i="9"/>
  <c r="G3" i="9"/>
  <c r="E3" i="9"/>
  <c r="J7" i="9"/>
  <c r="J8" i="9"/>
  <c r="J9" i="9"/>
  <c r="J10" i="9"/>
  <c r="J11" i="9"/>
  <c r="J12" i="9"/>
  <c r="J13" i="9"/>
  <c r="J14" i="9"/>
  <c r="J6" i="9"/>
  <c r="H6" i="9"/>
  <c r="H7" i="9"/>
  <c r="H8" i="9"/>
  <c r="H9" i="9"/>
  <c r="H10" i="9"/>
  <c r="H11" i="9"/>
  <c r="H12" i="9"/>
  <c r="H13" i="9"/>
  <c r="H14" i="9"/>
  <c r="F6" i="9"/>
  <c r="H5" i="9" l="1" a="1"/>
  <c r="H5" i="9" s="1"/>
  <c r="F5" i="9" a="1"/>
  <c r="F5" i="9" s="1"/>
  <c r="J5" i="9" a="1"/>
  <c r="J5" i="9" s="1"/>
  <c r="F4" i="9" l="1"/>
  <c r="J4" i="9"/>
  <c r="H4" i="9"/>
</calcChain>
</file>

<file path=xl/sharedStrings.xml><?xml version="1.0" encoding="utf-8"?>
<sst xmlns="http://schemas.openxmlformats.org/spreadsheetml/2006/main" count="62" uniqueCount="36">
  <si>
    <t>Gewichtung</t>
  </si>
  <si>
    <t>Grad</t>
  </si>
  <si>
    <t>Entscheidungskriterien</t>
  </si>
  <si>
    <t>Alternative 1</t>
  </si>
  <si>
    <t>Alternative 2</t>
  </si>
  <si>
    <t>Alternative 3</t>
  </si>
  <si>
    <t>Rang</t>
  </si>
  <si>
    <t>KO</t>
  </si>
  <si>
    <t>x</t>
  </si>
  <si>
    <t>Projektname</t>
  </si>
  <si>
    <t>Geringe Größe</t>
  </si>
  <si>
    <t>Geringer Energieverbrauch</t>
  </si>
  <si>
    <t>J</t>
  </si>
  <si>
    <t>N</t>
  </si>
  <si>
    <t>Lange Lebensdauer</t>
  </si>
  <si>
    <t>Einfache Bedienung</t>
  </si>
  <si>
    <t>Einfache Installation</t>
  </si>
  <si>
    <t>Gute Wartbarkeit</t>
  </si>
  <si>
    <t>Niedrige Materialkosten</t>
  </si>
  <si>
    <t>Hohe Festigkeit</t>
  </si>
  <si>
    <t>Kurze Entwicklungszeit</t>
  </si>
  <si>
    <t>Ausbaufähig</t>
  </si>
  <si>
    <t>Modular aufgebaut</t>
  </si>
  <si>
    <t>Kapitel</t>
  </si>
  <si>
    <t>Thema</t>
  </si>
  <si>
    <t>Entscheidungen treffen</t>
  </si>
  <si>
    <t>Inhalt</t>
  </si>
  <si>
    <t>Autor</t>
  </si>
  <si>
    <t>Harald Nahrstedt</t>
  </si>
  <si>
    <t>Version</t>
  </si>
  <si>
    <t>Nutzwertanalyse</t>
  </si>
  <si>
    <t>Excel in Perfektion</t>
  </si>
  <si>
    <t>Springer Vieweg Verlag</t>
  </si>
  <si>
    <t>Letzte Bearbeitung</t>
  </si>
  <si>
    <t>5.0</t>
  </si>
  <si>
    <t>für ein Egerät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</si>
</sst>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-* #,##0.00\ [$€-1]_-;\-* #,##0.00\ [$€-1]_-;_-* &quot;-&quot;??\ [$€-1]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4" fillId="0" borderId="0"/>
    <xf numFmtId="0" fontId="3" fillId="0" borderId="0"/>
    <xf numFmtId="0" fontId="4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</cellStyleXfs>
  <cellXfs count="36">
    <xf numFmtId="0" fontId="0" fillId="0" borderId="0" xfId="0"/>
    <xf numFmtId="0" fontId="0" fillId="0" borderId="3" xfId="0" applyBorder="1" applyAlignment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/>
    <xf numFmtId="164" fontId="0" fillId="0" borderId="5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0" xfId="0" quotePrefix="1"/>
    <xf numFmtId="0" fontId="6" fillId="0" borderId="0" xfId="2" applyFont="1"/>
    <xf numFmtId="14" fontId="6" fillId="0" borderId="0" xfId="2" applyNumberFormat="1" applyFont="1" applyAlignment="1">
      <alignment horizontal="left"/>
    </xf>
    <xf numFmtId="0" fontId="6" fillId="0" borderId="0" xfId="2" quotePrefix="1" applyFont="1" applyAlignment="1">
      <alignment horizontal="left" indent="1"/>
    </xf>
    <xf numFmtId="0" fontId="6" fillId="0" borderId="0" xfId="2" applyFont="1" applyAlignment="1">
      <alignment horizontal="left" indent="1"/>
    </xf>
    <xf numFmtId="0" fontId="6" fillId="0" borderId="0" xfId="4" applyFont="1" applyAlignment="1">
      <alignment horizontal="left" indent="1"/>
    </xf>
    <xf numFmtId="0" fontId="3" fillId="0" borderId="0" xfId="3" applyAlignment="1">
      <alignment horizontal="left" indent="1"/>
    </xf>
    <xf numFmtId="14" fontId="6" fillId="0" borderId="0" xfId="2" applyNumberFormat="1" applyFont="1" applyAlignment="1">
      <alignment horizontal="left" indent="1"/>
    </xf>
    <xf numFmtId="0" fontId="7" fillId="0" borderId="0" xfId="2" applyFont="1" applyAlignment="1">
      <alignment horizontal="left" indent="1"/>
    </xf>
    <xf numFmtId="0" fontId="5" fillId="2" borderId="0" xfId="4" applyFont="1" applyFill="1"/>
    <xf numFmtId="0" fontId="5" fillId="2" borderId="0" xfId="4" applyFont="1" applyFill="1" applyAlignment="1">
      <alignment horizontal="center"/>
    </xf>
    <xf numFmtId="0" fontId="6" fillId="3" borderId="0" xfId="4" applyFont="1" applyFill="1" applyAlignment="1">
      <alignment wrapText="1"/>
    </xf>
    <xf numFmtId="0" fontId="6" fillId="3" borderId="0" xfId="4" applyFont="1" applyFill="1" applyAlignment="1">
      <alignment horizontal="center" wrapText="1"/>
    </xf>
    <xf numFmtId="0" fontId="6" fillId="3" borderId="0" xfId="4" applyFont="1" applyFill="1"/>
    <xf numFmtId="0" fontId="0" fillId="0" borderId="8" xfId="0" applyBorder="1"/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6" fillId="4" borderId="0" xfId="2" applyFont="1" applyFill="1" applyAlignment="1">
      <alignment horizontal="right" indent="1"/>
    </xf>
    <xf numFmtId="0" fontId="2" fillId="0" borderId="0" xfId="2" applyFont="1" applyAlignment="1">
      <alignment horizontal="left" indent="1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3" applyFont="1" applyAlignment="1">
      <alignment horizontal="left" indent="1"/>
    </xf>
  </cellXfs>
  <cellStyles count="8">
    <cellStyle name="Euro" xfId="5" xr:uid="{00000000-0005-0000-0000-000000000000}"/>
    <cellStyle name="Prozent 2" xfId="6" xr:uid="{00000000-0005-0000-0000-000001000000}"/>
    <cellStyle name="Standard" xfId="0" builtinId="0"/>
    <cellStyle name="Standard 2" xfId="1" xr:uid="{00000000-0005-0000-0000-000003000000}"/>
    <cellStyle name="Standard 2 2" xfId="4" xr:uid="{00000000-0005-0000-0000-000004000000}"/>
    <cellStyle name="Standard 3" xfId="7" xr:uid="{00000000-0005-0000-0000-000005000000}"/>
    <cellStyle name="Standard 4" xfId="3" xr:uid="{00000000-0005-0000-0000-000006000000}"/>
    <cellStyle name="Standard 4 2" xfId="2" xr:uid="{00000000-0005-0000-0000-000007000000}"/>
  </cellStyles>
  <dxfs count="66">
    <dxf>
      <fill>
        <patternFill>
          <bgColor rgb="FFFFCCCC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ill>
        <patternFill>
          <bgColor rgb="FFFFCCCC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ill>
        <patternFill>
          <bgColor rgb="FFFFCCCC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ill>
        <patternFill>
          <bgColor rgb="FFFFCCCC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ill>
        <patternFill>
          <bgColor rgb="FFFFCCCC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ill>
        <patternFill>
          <bgColor rgb="FFFFCCCC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CC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ill>
        <patternFill>
          <bgColor rgb="FFFFCCCC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ill>
        <patternFill>
          <bgColor rgb="FFFFCCCC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ill>
        <patternFill>
          <bgColor rgb="FFFFCCCC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ill>
        <patternFill>
          <bgColor rgb="FFFFCCCC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ill>
        <patternFill>
          <bgColor rgb="FFFFCCCC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CCFF99"/>
      <color rgb="FFFFFF99"/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 x14ac:dyDescent="0.25"/>
  <cols>
    <col min="1" max="1" width="3.88671875" style="9" customWidth="1"/>
    <col min="2" max="2" width="20.6640625" style="9" customWidth="1"/>
    <col min="3" max="3" width="23.44140625" style="9" bestFit="1" customWidth="1"/>
    <col min="4" max="16384" width="11.44140625" style="9"/>
  </cols>
  <sheetData>
    <row r="2" spans="2:3" x14ac:dyDescent="0.25">
      <c r="B2" s="17"/>
    </row>
    <row r="3" spans="2:3" x14ac:dyDescent="0.25">
      <c r="B3" s="18" t="s">
        <v>31</v>
      </c>
    </row>
    <row r="4" spans="2:3" x14ac:dyDescent="0.25">
      <c r="B4" s="17"/>
    </row>
    <row r="5" spans="2:3" x14ac:dyDescent="0.25">
      <c r="B5" s="29"/>
    </row>
    <row r="6" spans="2:3" x14ac:dyDescent="0.25">
      <c r="B6" s="29" t="s">
        <v>23</v>
      </c>
      <c r="C6" s="11">
        <v>14</v>
      </c>
    </row>
    <row r="7" spans="2:3" x14ac:dyDescent="0.25">
      <c r="B7" s="29" t="s">
        <v>24</v>
      </c>
      <c r="C7" s="16" t="s">
        <v>25</v>
      </c>
    </row>
    <row r="8" spans="2:3" x14ac:dyDescent="0.25">
      <c r="B8" s="29"/>
      <c r="C8" s="12"/>
    </row>
    <row r="9" spans="2:3" x14ac:dyDescent="0.25">
      <c r="B9" s="29" t="s">
        <v>26</v>
      </c>
      <c r="C9" s="12" t="s">
        <v>30</v>
      </c>
    </row>
    <row r="10" spans="2:3" x14ac:dyDescent="0.25">
      <c r="B10" s="29"/>
      <c r="C10" s="35" t="s">
        <v>35</v>
      </c>
    </row>
    <row r="11" spans="2:3" x14ac:dyDescent="0.25">
      <c r="B11" s="29"/>
      <c r="C11" s="12"/>
    </row>
    <row r="12" spans="2:3" x14ac:dyDescent="0.25">
      <c r="B12" s="29"/>
      <c r="C12" s="13"/>
    </row>
    <row r="13" spans="2:3" x14ac:dyDescent="0.25">
      <c r="B13" s="29"/>
      <c r="C13" s="14"/>
    </row>
    <row r="14" spans="2:3" x14ac:dyDescent="0.25">
      <c r="B14" s="29" t="s">
        <v>29</v>
      </c>
      <c r="C14" s="30" t="s">
        <v>34</v>
      </c>
    </row>
    <row r="15" spans="2:3" x14ac:dyDescent="0.25">
      <c r="B15" s="29" t="s">
        <v>27</v>
      </c>
      <c r="C15" s="12" t="s">
        <v>28</v>
      </c>
    </row>
    <row r="16" spans="2:3" x14ac:dyDescent="0.25">
      <c r="B16" s="29" t="s">
        <v>33</v>
      </c>
      <c r="C16" s="15">
        <v>46159</v>
      </c>
    </row>
    <row r="17" spans="2:3" x14ac:dyDescent="0.25">
      <c r="B17" s="29"/>
      <c r="C17" s="10"/>
    </row>
    <row r="18" spans="2:3" x14ac:dyDescent="0.25">
      <c r="B18" s="19"/>
    </row>
    <row r="19" spans="2:3" x14ac:dyDescent="0.25">
      <c r="B19" s="20" t="s">
        <v>32</v>
      </c>
    </row>
    <row r="20" spans="2:3" x14ac:dyDescent="0.25">
      <c r="B20" s="2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856A6-68BA-4134-B7A2-2B062633367C}">
  <dimension ref="A1:K100"/>
  <sheetViews>
    <sheetView zoomScaleNormal="100" workbookViewId="0">
      <pane xSplit="4" ySplit="5" topLeftCell="E6" activePane="bottomRight" state="frozen"/>
      <selection pane="topRight" activeCell="D1" sqref="D1"/>
      <selection pane="bottomLeft" activeCell="A5" sqref="A5"/>
      <selection pane="bottomRight" activeCell="C6" sqref="C6"/>
    </sheetView>
  </sheetViews>
  <sheetFormatPr baseColWidth="10" defaultRowHeight="14.4" x14ac:dyDescent="0.3"/>
  <cols>
    <col min="1" max="1" width="4.109375" customWidth="1"/>
    <col min="2" max="2" width="3.5546875" bestFit="1" customWidth="1"/>
    <col min="3" max="3" width="25" bestFit="1" customWidth="1"/>
    <col min="5" max="5" width="5.109375" bestFit="1" customWidth="1"/>
    <col min="6" max="6" width="10.6640625" customWidth="1"/>
    <col min="7" max="7" width="5.109375" bestFit="1" customWidth="1"/>
    <col min="8" max="8" width="10.6640625" customWidth="1"/>
    <col min="9" max="9" width="5.109375" bestFit="1" customWidth="1"/>
    <col min="10" max="10" width="10.6640625" customWidth="1"/>
  </cols>
  <sheetData>
    <row r="1" spans="1:11" x14ac:dyDescent="0.3">
      <c r="E1" s="31" t="s">
        <v>9</v>
      </c>
      <c r="F1" s="32"/>
      <c r="G1" s="32"/>
      <c r="H1" s="32"/>
      <c r="I1" s="32"/>
      <c r="J1" s="33"/>
    </row>
    <row r="2" spans="1:11" x14ac:dyDescent="0.3">
      <c r="E2" s="32" t="s">
        <v>3</v>
      </c>
      <c r="F2" s="33"/>
      <c r="G2" s="31" t="s">
        <v>4</v>
      </c>
      <c r="H2" s="33"/>
      <c r="I2" s="31" t="s">
        <v>5</v>
      </c>
      <c r="J2" s="33"/>
    </row>
    <row r="3" spans="1:11" x14ac:dyDescent="0.3">
      <c r="E3" s="34" t="str">
        <f>IF(COUNTIF(MaxE,"N")&gt;0,"Nicht OK","OK")</f>
        <v>OK</v>
      </c>
      <c r="F3" s="33"/>
      <c r="G3" s="34" t="str">
        <f>IF(COUNTIF(MaxG,"N")&gt;0,"Nicht OK","OK")</f>
        <v>OK</v>
      </c>
      <c r="H3" s="33"/>
      <c r="I3" s="34" t="str">
        <f>IF(COUNTIF(MaxI,"N")&gt;0,"Nicht OK","OK")</f>
        <v>OK</v>
      </c>
      <c r="J3" s="33"/>
    </row>
    <row r="4" spans="1:11" x14ac:dyDescent="0.3">
      <c r="D4" t="s">
        <v>0</v>
      </c>
      <c r="E4" s="1" t="s">
        <v>6</v>
      </c>
      <c r="F4" s="2"/>
      <c r="G4" s="1" t="s">
        <v>6</v>
      </c>
      <c r="H4" s="2"/>
      <c r="I4" s="1" t="s">
        <v>6</v>
      </c>
      <c r="J4" s="3"/>
    </row>
    <row r="5" spans="1:11" x14ac:dyDescent="0.3">
      <c r="A5" s="22"/>
      <c r="B5" s="23" t="s">
        <v>7</v>
      </c>
      <c r="C5" s="5" t="s">
        <v>2</v>
      </c>
      <c r="D5" s="5">
        <f>SUMIF(MaxD,"&lt;&gt;""")</f>
        <v>0</v>
      </c>
      <c r="E5" s="5" t="s">
        <v>1</v>
      </c>
      <c r="F5" s="6"/>
      <c r="G5" s="5" t="s">
        <v>1</v>
      </c>
      <c r="H5" s="6"/>
      <c r="I5" s="5" t="s">
        <v>1</v>
      </c>
      <c r="J5" s="7"/>
    </row>
    <row r="6" spans="1:11" x14ac:dyDescent="0.3">
      <c r="A6" s="24"/>
      <c r="B6" s="24"/>
      <c r="C6" s="24"/>
      <c r="D6" s="24"/>
      <c r="E6" s="27"/>
      <c r="F6" s="28"/>
      <c r="G6" s="27"/>
      <c r="H6" s="28"/>
      <c r="I6" s="27"/>
      <c r="J6" s="28"/>
      <c r="K6" s="24"/>
    </row>
    <row r="7" spans="1:11" x14ac:dyDescent="0.3">
      <c r="A7" s="24"/>
      <c r="B7" s="24"/>
      <c r="C7" s="24"/>
      <c r="D7" s="24"/>
      <c r="E7" s="27"/>
      <c r="F7" s="28"/>
      <c r="G7" s="27"/>
      <c r="H7" s="28"/>
      <c r="I7" s="27"/>
      <c r="J7" s="28"/>
      <c r="K7" s="24"/>
    </row>
    <row r="8" spans="1:11" x14ac:dyDescent="0.3">
      <c r="A8" s="24"/>
      <c r="B8" s="24"/>
      <c r="C8" s="24"/>
      <c r="D8" s="24"/>
      <c r="E8" s="27"/>
      <c r="F8" s="28"/>
      <c r="G8" s="27"/>
      <c r="H8" s="28"/>
      <c r="I8" s="27"/>
      <c r="J8" s="28"/>
      <c r="K8" s="24"/>
    </row>
    <row r="9" spans="1:11" x14ac:dyDescent="0.3">
      <c r="A9" s="24"/>
      <c r="B9" s="24"/>
      <c r="C9" s="24"/>
      <c r="D9" s="24"/>
      <c r="E9" s="27"/>
      <c r="F9" s="28"/>
      <c r="G9" s="27"/>
      <c r="H9" s="28"/>
      <c r="I9" s="27"/>
      <c r="J9" s="27"/>
      <c r="K9" s="24"/>
    </row>
    <row r="10" spans="1:11" x14ac:dyDescent="0.3">
      <c r="A10" s="24"/>
      <c r="B10" s="24"/>
      <c r="C10" s="24"/>
      <c r="D10" s="24"/>
      <c r="E10" s="27"/>
      <c r="F10" s="28"/>
      <c r="G10" s="27"/>
      <c r="H10" s="28"/>
      <c r="I10" s="27"/>
      <c r="J10" s="28"/>
      <c r="K10" s="24"/>
    </row>
    <row r="11" spans="1:11" x14ac:dyDescent="0.3">
      <c r="A11" s="24"/>
      <c r="B11" s="25"/>
      <c r="C11" s="25"/>
      <c r="D11" s="26"/>
      <c r="E11" s="27"/>
      <c r="F11" s="28"/>
      <c r="G11" s="27"/>
      <c r="H11" s="28"/>
      <c r="I11" s="27"/>
      <c r="J11" s="28"/>
      <c r="K11" s="24"/>
    </row>
    <row r="12" spans="1:11" x14ac:dyDescent="0.3">
      <c r="A12" s="24"/>
      <c r="B12" s="24"/>
      <c r="C12" s="26"/>
      <c r="D12" s="24"/>
      <c r="E12" s="27"/>
      <c r="F12" s="27"/>
      <c r="G12" s="27"/>
      <c r="H12" s="27"/>
      <c r="I12" s="27"/>
      <c r="J12" s="27"/>
      <c r="K12" s="24"/>
    </row>
    <row r="13" spans="1:11" x14ac:dyDescent="0.3">
      <c r="A13" s="24"/>
      <c r="B13" s="24"/>
      <c r="C13" s="26"/>
      <c r="D13" s="24"/>
      <c r="E13" s="27"/>
      <c r="F13" s="27"/>
      <c r="G13" s="27"/>
      <c r="H13" s="27"/>
      <c r="I13" s="27"/>
      <c r="J13" s="27"/>
      <c r="K13" s="24"/>
    </row>
    <row r="14" spans="1:11" x14ac:dyDescent="0.3">
      <c r="A14" s="24"/>
      <c r="B14" s="24"/>
      <c r="C14" s="26"/>
      <c r="D14" s="24"/>
      <c r="E14" s="27"/>
      <c r="F14" s="27"/>
      <c r="G14" s="27"/>
      <c r="H14" s="27"/>
      <c r="I14" s="27"/>
      <c r="J14" s="27"/>
      <c r="K14" s="24"/>
    </row>
    <row r="15" spans="1:11" x14ac:dyDescent="0.3">
      <c r="A15" s="24"/>
      <c r="B15" s="24"/>
      <c r="C15" s="26"/>
      <c r="D15" s="24"/>
      <c r="E15" s="27"/>
      <c r="F15" s="27"/>
      <c r="G15" s="27"/>
      <c r="H15" s="24"/>
      <c r="I15" s="27"/>
      <c r="J15" s="24"/>
      <c r="K15" s="24"/>
    </row>
    <row r="16" spans="1:11" x14ac:dyDescent="0.3">
      <c r="A16" s="24"/>
      <c r="B16" s="24"/>
      <c r="C16" s="26"/>
      <c r="D16" s="24"/>
      <c r="E16" s="27"/>
      <c r="F16" s="27"/>
      <c r="G16" s="27"/>
      <c r="H16" s="24"/>
      <c r="I16" s="27"/>
      <c r="J16" s="24"/>
      <c r="K16" s="24"/>
    </row>
    <row r="17" spans="4:11" x14ac:dyDescent="0.3">
      <c r="D17" s="24"/>
      <c r="E17" s="27"/>
      <c r="F17" s="27" t="str">
        <f t="shared" ref="F17:F69" si="0">IF(ISNUMBER(MaxD),MaxD*MaxE,"")</f>
        <v/>
      </c>
      <c r="G17" s="27"/>
      <c r="H17" s="24"/>
      <c r="I17" s="27"/>
      <c r="J17" s="24"/>
      <c r="K17" s="24"/>
    </row>
    <row r="18" spans="4:11" x14ac:dyDescent="0.3">
      <c r="E18" s="4"/>
      <c r="F18" s="4" t="str">
        <f t="shared" si="0"/>
        <v/>
      </c>
      <c r="G18" s="4"/>
      <c r="I18" s="4"/>
    </row>
    <row r="19" spans="4:11" x14ac:dyDescent="0.3">
      <c r="E19" s="4"/>
      <c r="F19" s="4" t="str">
        <f t="shared" si="0"/>
        <v/>
      </c>
      <c r="G19" s="4"/>
      <c r="I19" s="4"/>
    </row>
    <row r="20" spans="4:11" x14ac:dyDescent="0.3">
      <c r="E20" s="4"/>
      <c r="F20" s="4" t="str">
        <f t="shared" si="0"/>
        <v/>
      </c>
      <c r="G20" s="4"/>
      <c r="I20" s="4"/>
    </row>
    <row r="21" spans="4:11" x14ac:dyDescent="0.3">
      <c r="E21" s="4"/>
      <c r="F21" s="4" t="str">
        <f t="shared" si="0"/>
        <v/>
      </c>
      <c r="G21" s="4"/>
      <c r="H21" s="8"/>
      <c r="I21" s="4"/>
      <c r="J21" s="8"/>
    </row>
    <row r="22" spans="4:11" x14ac:dyDescent="0.3">
      <c r="E22" s="4"/>
      <c r="F22" s="4" t="str">
        <f t="shared" si="0"/>
        <v/>
      </c>
      <c r="G22" s="4"/>
      <c r="I22" s="4"/>
    </row>
    <row r="23" spans="4:11" x14ac:dyDescent="0.3">
      <c r="E23" s="4"/>
      <c r="F23" s="4" t="str">
        <f t="shared" si="0"/>
        <v/>
      </c>
      <c r="G23" s="4"/>
      <c r="I23" s="4"/>
    </row>
    <row r="24" spans="4:11" x14ac:dyDescent="0.3">
      <c r="E24" s="4"/>
      <c r="F24" s="4" t="str">
        <f t="shared" si="0"/>
        <v/>
      </c>
      <c r="G24" s="4"/>
      <c r="I24" s="4"/>
    </row>
    <row r="25" spans="4:11" x14ac:dyDescent="0.3">
      <c r="E25" s="4"/>
      <c r="F25" s="4" t="str">
        <f t="shared" si="0"/>
        <v/>
      </c>
      <c r="G25" s="4"/>
      <c r="I25" s="4"/>
    </row>
    <row r="26" spans="4:11" x14ac:dyDescent="0.3">
      <c r="E26" s="4"/>
      <c r="F26" s="4" t="str">
        <f t="shared" si="0"/>
        <v/>
      </c>
      <c r="G26" s="4"/>
      <c r="I26" s="4"/>
    </row>
    <row r="27" spans="4:11" x14ac:dyDescent="0.3">
      <c r="E27" s="4"/>
      <c r="F27" s="4" t="str">
        <f t="shared" si="0"/>
        <v/>
      </c>
      <c r="G27" s="4"/>
      <c r="I27" s="4"/>
    </row>
    <row r="28" spans="4:11" x14ac:dyDescent="0.3">
      <c r="E28" s="4"/>
      <c r="F28" s="4" t="str">
        <f t="shared" si="0"/>
        <v/>
      </c>
      <c r="G28" s="4"/>
      <c r="I28" s="4"/>
    </row>
    <row r="29" spans="4:11" x14ac:dyDescent="0.3">
      <c r="E29" s="4"/>
      <c r="F29" s="4" t="str">
        <f t="shared" si="0"/>
        <v/>
      </c>
      <c r="G29" s="4"/>
      <c r="I29" s="4"/>
    </row>
    <row r="30" spans="4:11" x14ac:dyDescent="0.3">
      <c r="E30" s="4"/>
      <c r="F30" s="4" t="str">
        <f t="shared" si="0"/>
        <v/>
      </c>
      <c r="G30" s="4"/>
      <c r="I30" s="4"/>
    </row>
    <row r="31" spans="4:11" x14ac:dyDescent="0.3">
      <c r="E31" s="4"/>
      <c r="F31" s="4" t="str">
        <f t="shared" si="0"/>
        <v/>
      </c>
      <c r="G31" s="4"/>
      <c r="I31" s="4"/>
    </row>
    <row r="32" spans="4:11" x14ac:dyDescent="0.3">
      <c r="E32" s="4"/>
      <c r="F32" s="4" t="str">
        <f t="shared" si="0"/>
        <v/>
      </c>
      <c r="G32" s="4"/>
      <c r="I32" s="4"/>
    </row>
    <row r="33" spans="5:9" x14ac:dyDescent="0.3">
      <c r="E33" s="4"/>
      <c r="F33" s="4" t="str">
        <f t="shared" si="0"/>
        <v/>
      </c>
      <c r="G33" s="4"/>
      <c r="I33" s="4"/>
    </row>
    <row r="34" spans="5:9" x14ac:dyDescent="0.3">
      <c r="E34" s="4"/>
      <c r="F34" s="4" t="str">
        <f t="shared" si="0"/>
        <v/>
      </c>
      <c r="G34" s="4"/>
      <c r="I34" s="4"/>
    </row>
    <row r="35" spans="5:9" x14ac:dyDescent="0.3">
      <c r="E35" s="4"/>
      <c r="F35" s="4" t="str">
        <f t="shared" si="0"/>
        <v/>
      </c>
      <c r="G35" s="4"/>
      <c r="I35" s="4"/>
    </row>
    <row r="36" spans="5:9" x14ac:dyDescent="0.3">
      <c r="E36" s="4"/>
      <c r="F36" s="4" t="str">
        <f t="shared" si="0"/>
        <v/>
      </c>
      <c r="G36" s="4"/>
      <c r="I36" s="4"/>
    </row>
    <row r="37" spans="5:9" x14ac:dyDescent="0.3">
      <c r="E37" s="4"/>
      <c r="F37" s="4" t="str">
        <f t="shared" si="0"/>
        <v/>
      </c>
      <c r="G37" s="4"/>
      <c r="I37" s="4"/>
    </row>
    <row r="38" spans="5:9" x14ac:dyDescent="0.3">
      <c r="E38" s="4"/>
      <c r="F38" s="4" t="str">
        <f t="shared" si="0"/>
        <v/>
      </c>
      <c r="G38" s="4"/>
      <c r="I38" s="4"/>
    </row>
    <row r="39" spans="5:9" x14ac:dyDescent="0.3">
      <c r="E39" s="4"/>
      <c r="F39" s="4" t="str">
        <f t="shared" si="0"/>
        <v/>
      </c>
      <c r="G39" s="4"/>
      <c r="I39" s="4"/>
    </row>
    <row r="40" spans="5:9" x14ac:dyDescent="0.3">
      <c r="E40" s="4"/>
      <c r="F40" s="4" t="str">
        <f t="shared" si="0"/>
        <v/>
      </c>
      <c r="G40" s="4"/>
      <c r="I40" s="4"/>
    </row>
    <row r="41" spans="5:9" x14ac:dyDescent="0.3">
      <c r="E41" s="4"/>
      <c r="F41" s="4" t="str">
        <f t="shared" si="0"/>
        <v/>
      </c>
      <c r="G41" s="4"/>
      <c r="I41" s="4"/>
    </row>
    <row r="42" spans="5:9" x14ac:dyDescent="0.3">
      <c r="E42" s="4"/>
      <c r="F42" s="4" t="str">
        <f t="shared" si="0"/>
        <v/>
      </c>
      <c r="G42" s="4"/>
      <c r="I42" s="4"/>
    </row>
    <row r="43" spans="5:9" x14ac:dyDescent="0.3">
      <c r="E43" s="4"/>
      <c r="F43" s="4" t="str">
        <f t="shared" si="0"/>
        <v/>
      </c>
      <c r="G43" s="4"/>
      <c r="I43" s="4"/>
    </row>
    <row r="44" spans="5:9" x14ac:dyDescent="0.3">
      <c r="E44" s="4"/>
      <c r="F44" s="4" t="str">
        <f t="shared" si="0"/>
        <v/>
      </c>
      <c r="G44" s="4"/>
      <c r="I44" s="4"/>
    </row>
    <row r="45" spans="5:9" x14ac:dyDescent="0.3">
      <c r="E45" s="4"/>
      <c r="F45" s="4" t="str">
        <f t="shared" si="0"/>
        <v/>
      </c>
      <c r="G45" s="4"/>
      <c r="I45" s="4"/>
    </row>
    <row r="46" spans="5:9" x14ac:dyDescent="0.3">
      <c r="E46" s="4"/>
      <c r="F46" s="4" t="str">
        <f t="shared" si="0"/>
        <v/>
      </c>
      <c r="G46" s="4"/>
      <c r="I46" s="4"/>
    </row>
    <row r="47" spans="5:9" x14ac:dyDescent="0.3">
      <c r="E47" s="4"/>
      <c r="F47" s="4" t="str">
        <f t="shared" si="0"/>
        <v/>
      </c>
      <c r="G47" s="4"/>
      <c r="I47" s="4"/>
    </row>
    <row r="48" spans="5:9" x14ac:dyDescent="0.3">
      <c r="E48" s="4"/>
      <c r="F48" s="4" t="str">
        <f t="shared" si="0"/>
        <v/>
      </c>
      <c r="G48" s="4"/>
      <c r="I48" s="4"/>
    </row>
    <row r="49" spans="5:9" x14ac:dyDescent="0.3">
      <c r="E49" s="4"/>
      <c r="F49" s="4" t="str">
        <f t="shared" si="0"/>
        <v/>
      </c>
      <c r="G49" s="4"/>
      <c r="I49" s="4"/>
    </row>
    <row r="50" spans="5:9" x14ac:dyDescent="0.3">
      <c r="E50" s="4"/>
      <c r="F50" s="4" t="str">
        <f t="shared" si="0"/>
        <v/>
      </c>
      <c r="G50" s="4"/>
      <c r="I50" s="4"/>
    </row>
    <row r="51" spans="5:9" x14ac:dyDescent="0.3">
      <c r="E51" s="4"/>
      <c r="F51" s="4" t="str">
        <f t="shared" si="0"/>
        <v/>
      </c>
      <c r="G51" s="4"/>
      <c r="I51" s="4"/>
    </row>
    <row r="52" spans="5:9" x14ac:dyDescent="0.3">
      <c r="E52" s="4"/>
      <c r="F52" s="4" t="str">
        <f t="shared" si="0"/>
        <v/>
      </c>
      <c r="G52" s="4"/>
      <c r="I52" s="4"/>
    </row>
    <row r="53" spans="5:9" x14ac:dyDescent="0.3">
      <c r="E53" s="4"/>
      <c r="F53" s="4" t="str">
        <f t="shared" si="0"/>
        <v/>
      </c>
      <c r="G53" s="4"/>
      <c r="I53" s="4"/>
    </row>
    <row r="54" spans="5:9" x14ac:dyDescent="0.3">
      <c r="E54" s="4"/>
      <c r="F54" s="4" t="str">
        <f t="shared" si="0"/>
        <v/>
      </c>
      <c r="G54" s="4"/>
      <c r="I54" s="4"/>
    </row>
    <row r="55" spans="5:9" x14ac:dyDescent="0.3">
      <c r="E55" s="4"/>
      <c r="F55" s="4" t="str">
        <f t="shared" si="0"/>
        <v/>
      </c>
      <c r="G55" s="4"/>
      <c r="I55" s="4"/>
    </row>
    <row r="56" spans="5:9" x14ac:dyDescent="0.3">
      <c r="E56" s="4"/>
      <c r="F56" s="4" t="str">
        <f t="shared" si="0"/>
        <v/>
      </c>
      <c r="G56" s="4"/>
      <c r="I56" s="4"/>
    </row>
    <row r="57" spans="5:9" x14ac:dyDescent="0.3">
      <c r="E57" s="4"/>
      <c r="F57" s="4" t="str">
        <f t="shared" si="0"/>
        <v/>
      </c>
      <c r="G57" s="4"/>
      <c r="I57" s="4"/>
    </row>
    <row r="58" spans="5:9" x14ac:dyDescent="0.3">
      <c r="E58" s="4"/>
      <c r="F58" s="4" t="str">
        <f t="shared" si="0"/>
        <v/>
      </c>
      <c r="G58" s="4"/>
      <c r="I58" s="4"/>
    </row>
    <row r="59" spans="5:9" x14ac:dyDescent="0.3">
      <c r="E59" s="4"/>
      <c r="F59" s="4" t="str">
        <f t="shared" si="0"/>
        <v/>
      </c>
      <c r="G59" s="4"/>
      <c r="I59" s="4"/>
    </row>
    <row r="60" spans="5:9" x14ac:dyDescent="0.3">
      <c r="E60" s="4"/>
      <c r="F60" s="4" t="str">
        <f t="shared" si="0"/>
        <v/>
      </c>
      <c r="G60" s="4"/>
      <c r="I60" s="4"/>
    </row>
    <row r="61" spans="5:9" x14ac:dyDescent="0.3">
      <c r="E61" s="4"/>
      <c r="F61" s="4" t="str">
        <f t="shared" si="0"/>
        <v/>
      </c>
      <c r="G61" s="4"/>
      <c r="I61" s="4"/>
    </row>
    <row r="62" spans="5:9" x14ac:dyDescent="0.3">
      <c r="E62" s="4"/>
      <c r="F62" s="4" t="str">
        <f t="shared" si="0"/>
        <v/>
      </c>
      <c r="G62" s="4"/>
      <c r="I62" s="4"/>
    </row>
    <row r="63" spans="5:9" x14ac:dyDescent="0.3">
      <c r="E63" s="4"/>
      <c r="F63" s="4" t="str">
        <f t="shared" si="0"/>
        <v/>
      </c>
      <c r="G63" s="4"/>
      <c r="I63" s="4"/>
    </row>
    <row r="64" spans="5:9" x14ac:dyDescent="0.3">
      <c r="E64" s="4"/>
      <c r="F64" s="4" t="str">
        <f t="shared" si="0"/>
        <v/>
      </c>
      <c r="G64" s="4"/>
      <c r="I64" s="4"/>
    </row>
    <row r="65" spans="5:9" x14ac:dyDescent="0.3">
      <c r="E65" s="4"/>
      <c r="F65" s="4" t="str">
        <f t="shared" si="0"/>
        <v/>
      </c>
      <c r="G65" s="4"/>
      <c r="I65" s="4"/>
    </row>
    <row r="66" spans="5:9" x14ac:dyDescent="0.3">
      <c r="E66" s="4"/>
      <c r="F66" s="4" t="str">
        <f t="shared" si="0"/>
        <v/>
      </c>
      <c r="G66" s="4"/>
      <c r="I66" s="4"/>
    </row>
    <row r="67" spans="5:9" x14ac:dyDescent="0.3">
      <c r="E67" s="4"/>
      <c r="F67" s="4" t="str">
        <f t="shared" si="0"/>
        <v/>
      </c>
      <c r="G67" s="4"/>
      <c r="I67" s="4"/>
    </row>
    <row r="68" spans="5:9" x14ac:dyDescent="0.3">
      <c r="E68" s="4"/>
      <c r="F68" s="4" t="str">
        <f t="shared" si="0"/>
        <v/>
      </c>
      <c r="G68" s="4"/>
      <c r="I68" s="4"/>
    </row>
    <row r="69" spans="5:9" x14ac:dyDescent="0.3">
      <c r="E69" s="4"/>
      <c r="F69" s="4" t="str">
        <f t="shared" si="0"/>
        <v/>
      </c>
      <c r="G69" s="4"/>
      <c r="I69" s="4"/>
    </row>
    <row r="70" spans="5:9" x14ac:dyDescent="0.3">
      <c r="E70" s="4"/>
      <c r="F70" s="4" t="str">
        <f t="shared" ref="F70:F100" si="1">IF(ISNUMBER(MaxD),MaxD*MaxE,"")</f>
        <v/>
      </c>
      <c r="G70" s="4"/>
      <c r="I70" s="4"/>
    </row>
    <row r="71" spans="5:9" x14ac:dyDescent="0.3">
      <c r="E71" s="4"/>
      <c r="F71" s="4" t="str">
        <f t="shared" si="1"/>
        <v/>
      </c>
      <c r="G71" s="4"/>
      <c r="I71" s="4"/>
    </row>
    <row r="72" spans="5:9" x14ac:dyDescent="0.3">
      <c r="E72" s="4"/>
      <c r="F72" s="4" t="str">
        <f t="shared" si="1"/>
        <v/>
      </c>
      <c r="G72" s="4"/>
      <c r="I72" s="4"/>
    </row>
    <row r="73" spans="5:9" x14ac:dyDescent="0.3">
      <c r="E73" s="4"/>
      <c r="F73" s="4" t="str">
        <f t="shared" si="1"/>
        <v/>
      </c>
      <c r="G73" s="4"/>
      <c r="I73" s="4"/>
    </row>
    <row r="74" spans="5:9" x14ac:dyDescent="0.3">
      <c r="E74" s="4"/>
      <c r="F74" s="4" t="str">
        <f t="shared" si="1"/>
        <v/>
      </c>
      <c r="G74" s="4"/>
      <c r="I74" s="4"/>
    </row>
    <row r="75" spans="5:9" x14ac:dyDescent="0.3">
      <c r="E75" s="4"/>
      <c r="F75" s="4" t="str">
        <f t="shared" si="1"/>
        <v/>
      </c>
      <c r="G75" s="4"/>
      <c r="I75" s="4"/>
    </row>
    <row r="76" spans="5:9" x14ac:dyDescent="0.3">
      <c r="E76" s="4"/>
      <c r="F76" s="4" t="str">
        <f t="shared" si="1"/>
        <v/>
      </c>
      <c r="G76" s="4"/>
      <c r="I76" s="4"/>
    </row>
    <row r="77" spans="5:9" x14ac:dyDescent="0.3">
      <c r="E77" s="4"/>
      <c r="F77" s="4" t="str">
        <f t="shared" si="1"/>
        <v/>
      </c>
      <c r="G77" s="4"/>
      <c r="I77" s="4"/>
    </row>
    <row r="78" spans="5:9" x14ac:dyDescent="0.3">
      <c r="E78" s="4"/>
      <c r="F78" s="4" t="str">
        <f t="shared" si="1"/>
        <v/>
      </c>
      <c r="G78" s="4"/>
      <c r="I78" s="4"/>
    </row>
    <row r="79" spans="5:9" x14ac:dyDescent="0.3">
      <c r="E79" s="4"/>
      <c r="F79" s="4" t="str">
        <f t="shared" si="1"/>
        <v/>
      </c>
      <c r="G79" s="4"/>
      <c r="I79" s="4"/>
    </row>
    <row r="80" spans="5:9" x14ac:dyDescent="0.3">
      <c r="E80" s="4"/>
      <c r="F80" s="4" t="str">
        <f t="shared" si="1"/>
        <v/>
      </c>
      <c r="G80" s="4"/>
      <c r="I80" s="4"/>
    </row>
    <row r="81" spans="5:9" x14ac:dyDescent="0.3">
      <c r="E81" s="4"/>
      <c r="F81" s="4" t="str">
        <f t="shared" si="1"/>
        <v/>
      </c>
      <c r="G81" s="4"/>
      <c r="I81" s="4"/>
    </row>
    <row r="82" spans="5:9" x14ac:dyDescent="0.3">
      <c r="E82" s="4"/>
      <c r="F82" s="4" t="str">
        <f t="shared" si="1"/>
        <v/>
      </c>
      <c r="G82" s="4"/>
      <c r="I82" s="4"/>
    </row>
    <row r="83" spans="5:9" x14ac:dyDescent="0.3">
      <c r="E83" s="4"/>
      <c r="F83" s="4" t="str">
        <f t="shared" si="1"/>
        <v/>
      </c>
      <c r="G83" s="4"/>
      <c r="I83" s="4"/>
    </row>
    <row r="84" spans="5:9" x14ac:dyDescent="0.3">
      <c r="E84" s="4"/>
      <c r="F84" s="4" t="str">
        <f t="shared" si="1"/>
        <v/>
      </c>
      <c r="G84" s="4"/>
      <c r="I84" s="4"/>
    </row>
    <row r="85" spans="5:9" x14ac:dyDescent="0.3">
      <c r="E85" s="4"/>
      <c r="F85" s="4" t="str">
        <f t="shared" si="1"/>
        <v/>
      </c>
      <c r="G85" s="4"/>
      <c r="I85" s="4"/>
    </row>
    <row r="86" spans="5:9" x14ac:dyDescent="0.3">
      <c r="E86" s="4"/>
      <c r="F86" s="4" t="str">
        <f t="shared" si="1"/>
        <v/>
      </c>
      <c r="G86" s="4"/>
      <c r="I86" s="4"/>
    </row>
    <row r="87" spans="5:9" x14ac:dyDescent="0.3">
      <c r="E87" s="4"/>
      <c r="F87" s="4" t="str">
        <f t="shared" si="1"/>
        <v/>
      </c>
      <c r="G87" s="4"/>
      <c r="I87" s="4"/>
    </row>
    <row r="88" spans="5:9" x14ac:dyDescent="0.3">
      <c r="E88" s="4"/>
      <c r="F88" s="4" t="str">
        <f t="shared" si="1"/>
        <v/>
      </c>
      <c r="G88" s="4"/>
      <c r="I88" s="4"/>
    </row>
    <row r="89" spans="5:9" x14ac:dyDescent="0.3">
      <c r="E89" s="4"/>
      <c r="F89" s="4" t="str">
        <f t="shared" si="1"/>
        <v/>
      </c>
      <c r="G89" s="4"/>
      <c r="I89" s="4"/>
    </row>
    <row r="90" spans="5:9" x14ac:dyDescent="0.3">
      <c r="E90" s="4"/>
      <c r="F90" s="4" t="str">
        <f t="shared" si="1"/>
        <v/>
      </c>
      <c r="G90" s="4"/>
      <c r="I90" s="4"/>
    </row>
    <row r="91" spans="5:9" x14ac:dyDescent="0.3">
      <c r="E91" s="4"/>
      <c r="F91" s="4" t="str">
        <f t="shared" si="1"/>
        <v/>
      </c>
      <c r="G91" s="4"/>
      <c r="I91" s="4"/>
    </row>
    <row r="92" spans="5:9" x14ac:dyDescent="0.3">
      <c r="E92" s="4"/>
      <c r="F92" s="4" t="str">
        <f t="shared" si="1"/>
        <v/>
      </c>
      <c r="G92" s="4"/>
      <c r="I92" s="4"/>
    </row>
    <row r="93" spans="5:9" x14ac:dyDescent="0.3">
      <c r="E93" s="4"/>
      <c r="F93" s="4" t="str">
        <f t="shared" si="1"/>
        <v/>
      </c>
      <c r="G93" s="4"/>
      <c r="I93" s="4"/>
    </row>
    <row r="94" spans="5:9" x14ac:dyDescent="0.3">
      <c r="E94" s="4"/>
      <c r="F94" s="4" t="str">
        <f t="shared" si="1"/>
        <v/>
      </c>
      <c r="G94" s="4"/>
      <c r="I94" s="4"/>
    </row>
    <row r="95" spans="5:9" x14ac:dyDescent="0.3">
      <c r="E95" s="4"/>
      <c r="F95" s="4" t="str">
        <f t="shared" si="1"/>
        <v/>
      </c>
      <c r="G95" s="4"/>
      <c r="I95" s="4"/>
    </row>
    <row r="96" spans="5:9" x14ac:dyDescent="0.3">
      <c r="E96" s="4"/>
      <c r="F96" s="4" t="str">
        <f t="shared" si="1"/>
        <v/>
      </c>
      <c r="G96" s="4"/>
      <c r="I96" s="4"/>
    </row>
    <row r="97" spans="5:9" x14ac:dyDescent="0.3">
      <c r="E97" s="4"/>
      <c r="F97" s="4" t="str">
        <f t="shared" si="1"/>
        <v/>
      </c>
      <c r="G97" s="4"/>
      <c r="I97" s="4"/>
    </row>
    <row r="98" spans="5:9" x14ac:dyDescent="0.3">
      <c r="E98" s="4"/>
      <c r="F98" s="4" t="str">
        <f t="shared" si="1"/>
        <v/>
      </c>
      <c r="G98" s="4"/>
      <c r="I98" s="4"/>
    </row>
    <row r="99" spans="5:9" x14ac:dyDescent="0.3">
      <c r="F99" s="4" t="str">
        <f t="shared" si="1"/>
        <v/>
      </c>
    </row>
    <row r="100" spans="5:9" x14ac:dyDescent="0.3">
      <c r="F100" s="4" t="str">
        <f t="shared" si="1"/>
        <v/>
      </c>
    </row>
  </sheetData>
  <mergeCells count="7">
    <mergeCell ref="E1:J1"/>
    <mergeCell ref="E2:F2"/>
    <mergeCell ref="G2:H2"/>
    <mergeCell ref="I2:J2"/>
    <mergeCell ref="E3:F3"/>
    <mergeCell ref="G3:H3"/>
    <mergeCell ref="I3:J3"/>
  </mergeCells>
  <conditionalFormatting sqref="F4 H4 J4">
    <cfRule type="expression" dxfId="65" priority="24">
      <formula>F4=1</formula>
    </cfRule>
  </conditionalFormatting>
  <conditionalFormatting sqref="E6:E15 E17:E100">
    <cfRule type="expression" dxfId="64" priority="22">
      <formula>$E6="J"</formula>
    </cfRule>
    <cfRule type="expression" dxfId="63" priority="23">
      <formula>$E6="N"</formula>
    </cfRule>
    <cfRule type="expression" dxfId="62" priority="31">
      <formula>$E6&gt;=Grün</formula>
    </cfRule>
    <cfRule type="expression" dxfId="61" priority="32">
      <formula>$E6&gt;=Gelb</formula>
    </cfRule>
    <cfRule type="expression" dxfId="60" priority="33">
      <formula>AND($E6&gt;=0,$E6&lt;&gt;"")</formula>
    </cfRule>
  </conditionalFormatting>
  <conditionalFormatting sqref="G6:G15 G17:G100">
    <cfRule type="expression" dxfId="59" priority="20">
      <formula>$G6="J"</formula>
    </cfRule>
    <cfRule type="expression" dxfId="58" priority="21">
      <formula>$G6="N"</formula>
    </cfRule>
    <cfRule type="expression" dxfId="57" priority="28">
      <formula>$G6&gt;=Grün</formula>
    </cfRule>
    <cfRule type="expression" dxfId="56" priority="29">
      <formula>$G6&gt;=Gelb</formula>
    </cfRule>
    <cfRule type="expression" dxfId="55" priority="30">
      <formula>AND($G6&gt;=0,$G6&lt;&gt;"")</formula>
    </cfRule>
  </conditionalFormatting>
  <conditionalFormatting sqref="I6:I15 I17:I100">
    <cfRule type="expression" dxfId="54" priority="18">
      <formula>$I6="J"</formula>
    </cfRule>
    <cfRule type="expression" dxfId="53" priority="19">
      <formula>$I6="N"</formula>
    </cfRule>
    <cfRule type="expression" dxfId="52" priority="25">
      <formula>$I6&gt;=Grün</formula>
    </cfRule>
    <cfRule type="expression" dxfId="51" priority="26">
      <formula>$I6&gt;=Gelb</formula>
    </cfRule>
    <cfRule type="expression" dxfId="50" priority="27">
      <formula>AND($I6&gt;=0,$I6&lt;&gt;"")</formula>
    </cfRule>
  </conditionalFormatting>
  <conditionalFormatting sqref="E3 G3 I3">
    <cfRule type="expression" dxfId="49" priority="16">
      <formula>E$3="OK"</formula>
    </cfRule>
    <cfRule type="expression" dxfId="48" priority="17">
      <formula>E$3="Nicht OK"</formula>
    </cfRule>
  </conditionalFormatting>
  <conditionalFormatting sqref="E16">
    <cfRule type="expression" dxfId="47" priority="5">
      <formula>$E16="J"</formula>
    </cfRule>
    <cfRule type="expression" dxfId="46" priority="6">
      <formula>$E16="N"</formula>
    </cfRule>
    <cfRule type="expression" dxfId="45" priority="13">
      <formula>$E16&gt;=Grün</formula>
    </cfRule>
    <cfRule type="expression" dxfId="44" priority="14">
      <formula>$E16&gt;=Gelb</formula>
    </cfRule>
    <cfRule type="expression" dxfId="43" priority="15">
      <formula>AND($E16&gt;=0,$E16&lt;&gt;"")</formula>
    </cfRule>
  </conditionalFormatting>
  <conditionalFormatting sqref="G16">
    <cfRule type="expression" dxfId="42" priority="3">
      <formula>$G16="J"</formula>
    </cfRule>
    <cfRule type="expression" dxfId="41" priority="4">
      <formula>$G16="N"</formula>
    </cfRule>
    <cfRule type="expression" dxfId="40" priority="10">
      <formula>$G16&gt;=Grün</formula>
    </cfRule>
    <cfRule type="expression" dxfId="39" priority="11">
      <formula>$G16&gt;=Gelb</formula>
    </cfRule>
    <cfRule type="expression" dxfId="38" priority="12">
      <formula>AND($G16&gt;=0,$G16&lt;&gt;"")</formula>
    </cfRule>
  </conditionalFormatting>
  <conditionalFormatting sqref="I16">
    <cfRule type="expression" dxfId="37" priority="1">
      <formula>$I16="J"</formula>
    </cfRule>
    <cfRule type="expression" dxfId="36" priority="2">
      <formula>$I16="N"</formula>
    </cfRule>
    <cfRule type="expression" dxfId="35" priority="7">
      <formula>$I16&gt;=Grün</formula>
    </cfRule>
    <cfRule type="expression" dxfId="34" priority="8">
      <formula>$I16&gt;=Gelb</formula>
    </cfRule>
    <cfRule type="expression" dxfId="33" priority="9">
      <formula>AND($I16&gt;=0,$I16&lt;&gt;"")</formula>
    </cfRule>
  </conditionalFormatting>
  <dataValidations count="4">
    <dataValidation type="custom" allowBlank="1" showInputMessage="1" showErrorMessage="1" sqref="I6:I100" xr:uid="{E4DE22AF-71AD-4B34-A32C-9554A2F480E4}">
      <formula1>OR(ISNUMBER($I6),$I6="J",$I6="N")</formula1>
    </dataValidation>
    <dataValidation type="custom" allowBlank="1" showInputMessage="1" showErrorMessage="1" sqref="G6:G100" xr:uid="{F94AACCC-06FB-4462-990A-9D59C4E49BBB}">
      <formula1>OR(ISNUMBER($G6),$G6="J",$G6="N")</formula1>
    </dataValidation>
    <dataValidation type="custom" allowBlank="1" showInputMessage="1" showErrorMessage="1" sqref="E6:E100" xr:uid="{E8A49B0B-6B35-45DC-970F-1EB3FEF75BAD}">
      <formula1>OR(ISNUMBER($E6),$E6="J",$E6="N")</formula1>
    </dataValidation>
    <dataValidation type="whole" allowBlank="1" showInputMessage="1" showErrorMessage="1" sqref="D4 D1 D6:D1048576" xr:uid="{741E8C4D-4D5D-4C75-8BAB-70FAA81F35AD}">
      <formula1>0</formula1>
      <formula2>100</formula2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"/>
  <sheetViews>
    <sheetView zoomScaleNormal="100" workbookViewId="0">
      <pane xSplit="4" ySplit="5" topLeftCell="E6" activePane="bottomRight" state="frozen"/>
      <selection pane="topRight" activeCell="D1" sqref="D1"/>
      <selection pane="bottomLeft" activeCell="A5" sqref="A5"/>
      <selection pane="bottomRight" activeCell="I3" sqref="I3:J3"/>
    </sheetView>
  </sheetViews>
  <sheetFormatPr baseColWidth="10" defaultRowHeight="14.4" x14ac:dyDescent="0.3"/>
  <cols>
    <col min="1" max="1" width="4.109375" customWidth="1"/>
    <col min="2" max="2" width="3.5546875" bestFit="1" customWidth="1"/>
    <col min="3" max="3" width="25" bestFit="1" customWidth="1"/>
    <col min="5" max="5" width="5.109375" bestFit="1" customWidth="1"/>
    <col min="6" max="6" width="10.6640625" customWidth="1"/>
    <col min="7" max="7" width="5.109375" bestFit="1" customWidth="1"/>
    <col min="8" max="8" width="10.6640625" customWidth="1"/>
    <col min="9" max="9" width="5.109375" bestFit="1" customWidth="1"/>
    <col min="10" max="10" width="10.6640625" customWidth="1"/>
  </cols>
  <sheetData>
    <row r="1" spans="1:11" x14ac:dyDescent="0.3">
      <c r="E1" s="31" t="s">
        <v>9</v>
      </c>
      <c r="F1" s="32"/>
      <c r="G1" s="32"/>
      <c r="H1" s="32"/>
      <c r="I1" s="32"/>
      <c r="J1" s="33"/>
    </row>
    <row r="2" spans="1:11" x14ac:dyDescent="0.3">
      <c r="E2" s="32" t="s">
        <v>3</v>
      </c>
      <c r="F2" s="33"/>
      <c r="G2" s="31" t="s">
        <v>4</v>
      </c>
      <c r="H2" s="33"/>
      <c r="I2" s="31" t="s">
        <v>5</v>
      </c>
      <c r="J2" s="33"/>
    </row>
    <row r="3" spans="1:11" x14ac:dyDescent="0.3">
      <c r="E3" s="34" t="str">
        <f>IF(COUNTIF(MaxE,"N")&gt;0,"Nicht OK","OK")</f>
        <v>Nicht OK</v>
      </c>
      <c r="F3" s="33"/>
      <c r="G3" s="34" t="str">
        <f>IF(COUNTIF(MaxG,"N")&gt;0,"Nicht OK","OK")</f>
        <v>OK</v>
      </c>
      <c r="H3" s="33"/>
      <c r="I3" s="34" t="str">
        <f>IF(COUNTIF(MaxI,"N")&gt;0,"Nicht OK","OK")</f>
        <v>OK</v>
      </c>
      <c r="J3" s="33"/>
    </row>
    <row r="4" spans="1:11" x14ac:dyDescent="0.3">
      <c r="D4" t="s">
        <v>0</v>
      </c>
      <c r="E4" s="1" t="s">
        <v>6</v>
      </c>
      <c r="F4" s="2">
        <f ca="1">RANK(F5,Ergebnisse)</f>
        <v>1</v>
      </c>
      <c r="G4" s="1" t="s">
        <v>6</v>
      </c>
      <c r="H4" s="2">
        <f ca="1">RANK(H5,Ergebnisse)</f>
        <v>3</v>
      </c>
      <c r="I4" s="1" t="s">
        <v>6</v>
      </c>
      <c r="J4" s="3">
        <f ca="1">RANK(J5,Ergebnisse)</f>
        <v>2</v>
      </c>
    </row>
    <row r="5" spans="1:11" x14ac:dyDescent="0.3">
      <c r="A5" s="22"/>
      <c r="B5" s="23" t="s">
        <v>7</v>
      </c>
      <c r="C5" s="5" t="s">
        <v>2</v>
      </c>
      <c r="D5" s="5">
        <f>SUMIF(MaxD,"&lt;&gt;""")</f>
        <v>335</v>
      </c>
      <c r="E5" s="5" t="s">
        <v>1</v>
      </c>
      <c r="F5" s="6">
        <f t="array" aca="1" ref="F5" ca="1">SUM(IF(ISNUMBER(Gewichtungen),Gewichtungen * Grad1,0))/Gewichtung/9</f>
        <v>0.4925373134328358</v>
      </c>
      <c r="G5" s="5" t="s">
        <v>1</v>
      </c>
      <c r="H5" s="6">
        <f t="array" aca="1" ref="H5" ca="1">SUM(IF(ISNUMBER(Gewichtungen),Gewichtungen * Grad2,0))/Gewichtung/9</f>
        <v>0.35655058043117749</v>
      </c>
      <c r="I5" s="5" t="s">
        <v>1</v>
      </c>
      <c r="J5" s="7">
        <f t="array" aca="1" ref="J5" ca="1">SUM(IF(ISNUMBER(Gewichtungen),Gewichtungen * Grad3,0))/Gewichtung/9</f>
        <v>0.4212271973466003</v>
      </c>
    </row>
    <row r="6" spans="1:11" x14ac:dyDescent="0.3">
      <c r="A6" s="24"/>
      <c r="B6" s="24"/>
      <c r="C6" s="24" t="s">
        <v>10</v>
      </c>
      <c r="D6" s="24">
        <v>50</v>
      </c>
      <c r="E6" s="27">
        <v>8</v>
      </c>
      <c r="F6" s="28">
        <f t="shared" ref="F6:F69" si="0">IF(ISNUMBER(MaxD),MaxD*MaxE,"")</f>
        <v>400</v>
      </c>
      <c r="G6" s="27">
        <v>4</v>
      </c>
      <c r="H6" s="28">
        <f t="shared" ref="H6:H16" si="1">IF(ISNUMBER(MaxD),MaxD*MaxG,"")</f>
        <v>200</v>
      </c>
      <c r="I6" s="27">
        <v>8</v>
      </c>
      <c r="J6" s="28">
        <f t="shared" ref="J6:J16" si="2">IF(ISNUMBER(MaxD),MaxD*MaxI,"")</f>
        <v>400</v>
      </c>
      <c r="K6" s="24"/>
    </row>
    <row r="7" spans="1:11" x14ac:dyDescent="0.3">
      <c r="A7" s="24"/>
      <c r="B7" s="24" t="s">
        <v>8</v>
      </c>
      <c r="C7" s="24" t="s">
        <v>11</v>
      </c>
      <c r="D7" s="24"/>
      <c r="E7" s="27" t="s">
        <v>13</v>
      </c>
      <c r="F7" s="28" t="str">
        <f t="shared" si="0"/>
        <v/>
      </c>
      <c r="G7" s="27" t="s">
        <v>12</v>
      </c>
      <c r="H7" s="28" t="str">
        <f t="shared" si="1"/>
        <v/>
      </c>
      <c r="I7" s="27" t="s">
        <v>12</v>
      </c>
      <c r="J7" s="28" t="str">
        <f t="shared" si="2"/>
        <v/>
      </c>
      <c r="K7" s="24"/>
    </row>
    <row r="8" spans="1:11" x14ac:dyDescent="0.3">
      <c r="A8" s="24"/>
      <c r="B8" s="24"/>
      <c r="C8" s="24" t="s">
        <v>14</v>
      </c>
      <c r="D8" s="24">
        <v>25</v>
      </c>
      <c r="E8" s="27">
        <v>2</v>
      </c>
      <c r="F8" s="28">
        <f t="shared" si="0"/>
        <v>50</v>
      </c>
      <c r="G8" s="27">
        <v>8</v>
      </c>
      <c r="H8" s="28">
        <f t="shared" si="1"/>
        <v>200</v>
      </c>
      <c r="I8" s="27">
        <v>9</v>
      </c>
      <c r="J8" s="28">
        <f t="shared" si="2"/>
        <v>225</v>
      </c>
      <c r="K8" s="24"/>
    </row>
    <row r="9" spans="1:11" x14ac:dyDescent="0.3">
      <c r="A9" s="24"/>
      <c r="B9" s="24"/>
      <c r="C9" s="24" t="s">
        <v>15</v>
      </c>
      <c r="D9" s="24">
        <v>20</v>
      </c>
      <c r="E9" s="27">
        <v>6</v>
      </c>
      <c r="F9" s="28">
        <f t="shared" si="0"/>
        <v>120</v>
      </c>
      <c r="G9" s="27">
        <v>5</v>
      </c>
      <c r="H9" s="28">
        <f t="shared" si="1"/>
        <v>100</v>
      </c>
      <c r="I9" s="27">
        <v>7</v>
      </c>
      <c r="J9" s="27">
        <f t="shared" si="2"/>
        <v>140</v>
      </c>
      <c r="K9" s="24"/>
    </row>
    <row r="10" spans="1:11" x14ac:dyDescent="0.3">
      <c r="A10" s="24"/>
      <c r="B10" s="24"/>
      <c r="C10" s="24" t="s">
        <v>16</v>
      </c>
      <c r="D10" s="24">
        <v>55</v>
      </c>
      <c r="E10" s="27">
        <v>8</v>
      </c>
      <c r="F10" s="28">
        <f t="shared" si="0"/>
        <v>440</v>
      </c>
      <c r="G10" s="27">
        <v>5</v>
      </c>
      <c r="H10" s="28">
        <f t="shared" si="1"/>
        <v>275</v>
      </c>
      <c r="I10" s="27">
        <v>2</v>
      </c>
      <c r="J10" s="28">
        <f t="shared" si="2"/>
        <v>110</v>
      </c>
      <c r="K10" s="24"/>
    </row>
    <row r="11" spans="1:11" x14ac:dyDescent="0.3">
      <c r="A11" s="24"/>
      <c r="B11" s="25"/>
      <c r="C11" s="25" t="s">
        <v>17</v>
      </c>
      <c r="D11" s="26">
        <v>40</v>
      </c>
      <c r="E11" s="27">
        <v>7</v>
      </c>
      <c r="F11" s="28">
        <f t="shared" si="0"/>
        <v>280</v>
      </c>
      <c r="G11" s="27">
        <v>1</v>
      </c>
      <c r="H11" s="28">
        <f t="shared" si="1"/>
        <v>40</v>
      </c>
      <c r="I11" s="27">
        <v>5</v>
      </c>
      <c r="J11" s="28">
        <f t="shared" si="2"/>
        <v>200</v>
      </c>
      <c r="K11" s="24"/>
    </row>
    <row r="12" spans="1:11" x14ac:dyDescent="0.3">
      <c r="A12" s="24"/>
      <c r="B12" s="24" t="s">
        <v>8</v>
      </c>
      <c r="C12" s="26" t="s">
        <v>18</v>
      </c>
      <c r="D12" s="24"/>
      <c r="E12" s="27" t="s">
        <v>12</v>
      </c>
      <c r="F12" s="27" t="str">
        <f t="shared" si="0"/>
        <v/>
      </c>
      <c r="G12" s="27" t="s">
        <v>12</v>
      </c>
      <c r="H12" s="27" t="str">
        <f t="shared" si="1"/>
        <v/>
      </c>
      <c r="I12" s="27" t="s">
        <v>12</v>
      </c>
      <c r="J12" s="27" t="str">
        <f t="shared" si="2"/>
        <v/>
      </c>
      <c r="K12" s="24"/>
    </row>
    <row r="13" spans="1:11" x14ac:dyDescent="0.3">
      <c r="A13" s="24"/>
      <c r="B13" s="24"/>
      <c r="C13" s="26" t="s">
        <v>19</v>
      </c>
      <c r="D13" s="24">
        <v>65</v>
      </c>
      <c r="E13" s="27">
        <v>3</v>
      </c>
      <c r="F13" s="27">
        <f t="shared" si="0"/>
        <v>195</v>
      </c>
      <c r="G13" s="27">
        <v>4</v>
      </c>
      <c r="H13" s="27">
        <f t="shared" si="1"/>
        <v>260</v>
      </c>
      <c r="I13" s="27">
        <v>3</v>
      </c>
      <c r="J13" s="27">
        <f t="shared" si="2"/>
        <v>195</v>
      </c>
      <c r="K13" s="24"/>
    </row>
    <row r="14" spans="1:11" x14ac:dyDescent="0.3">
      <c r="A14" s="24"/>
      <c r="B14" s="24"/>
      <c r="C14" s="26" t="s">
        <v>20</v>
      </c>
      <c r="D14" s="24">
        <v>55</v>
      </c>
      <c r="E14" s="27">
        <v>6</v>
      </c>
      <c r="F14" s="27">
        <f t="shared" si="0"/>
        <v>330</v>
      </c>
      <c r="G14" s="27">
        <v>5</v>
      </c>
      <c r="H14" s="27">
        <f t="shared" si="1"/>
        <v>275</v>
      </c>
      <c r="I14" s="27">
        <v>4</v>
      </c>
      <c r="J14" s="27">
        <f t="shared" si="2"/>
        <v>220</v>
      </c>
      <c r="K14" s="24"/>
    </row>
    <row r="15" spans="1:11" x14ac:dyDescent="0.3">
      <c r="A15" s="24"/>
      <c r="B15" s="24" t="s">
        <v>8</v>
      </c>
      <c r="C15" s="26" t="s">
        <v>21</v>
      </c>
      <c r="D15" s="24"/>
      <c r="E15" s="27" t="s">
        <v>12</v>
      </c>
      <c r="F15" s="27" t="str">
        <f t="shared" si="0"/>
        <v/>
      </c>
      <c r="G15" s="27" t="s">
        <v>12</v>
      </c>
      <c r="H15" s="24" t="str">
        <f t="shared" si="1"/>
        <v/>
      </c>
      <c r="I15" s="27" t="s">
        <v>12</v>
      </c>
      <c r="J15" s="24" t="str">
        <f t="shared" si="2"/>
        <v/>
      </c>
      <c r="K15" s="24"/>
    </row>
    <row r="16" spans="1:11" x14ac:dyDescent="0.3">
      <c r="A16" s="24"/>
      <c r="B16" s="24"/>
      <c r="C16" s="26" t="s">
        <v>22</v>
      </c>
      <c r="D16" s="24">
        <v>25</v>
      </c>
      <c r="E16" s="27">
        <v>6</v>
      </c>
      <c r="F16" s="27">
        <f t="shared" si="0"/>
        <v>150</v>
      </c>
      <c r="G16" s="27">
        <v>6</v>
      </c>
      <c r="H16" s="24">
        <f t="shared" si="1"/>
        <v>150</v>
      </c>
      <c r="I16" s="27">
        <v>3</v>
      </c>
      <c r="J16" s="24">
        <f t="shared" si="2"/>
        <v>75</v>
      </c>
      <c r="K16" s="24"/>
    </row>
    <row r="17" spans="4:11" x14ac:dyDescent="0.3">
      <c r="D17" s="24"/>
      <c r="E17" s="27"/>
      <c r="F17" s="27" t="str">
        <f t="shared" si="0"/>
        <v/>
      </c>
      <c r="G17" s="27"/>
      <c r="H17" s="24"/>
      <c r="I17" s="27"/>
      <c r="J17" s="24"/>
      <c r="K17" s="24"/>
    </row>
    <row r="18" spans="4:11" x14ac:dyDescent="0.3">
      <c r="E18" s="4"/>
      <c r="F18" s="4" t="str">
        <f t="shared" si="0"/>
        <v/>
      </c>
      <c r="G18" s="4"/>
      <c r="I18" s="4"/>
    </row>
    <row r="19" spans="4:11" x14ac:dyDescent="0.3">
      <c r="E19" s="4"/>
      <c r="F19" s="4" t="str">
        <f t="shared" si="0"/>
        <v/>
      </c>
      <c r="G19" s="4"/>
      <c r="I19" s="4"/>
    </row>
    <row r="20" spans="4:11" x14ac:dyDescent="0.3">
      <c r="E20" s="4"/>
      <c r="F20" s="4" t="str">
        <f t="shared" si="0"/>
        <v/>
      </c>
      <c r="G20" s="4"/>
      <c r="I20" s="4"/>
    </row>
    <row r="21" spans="4:11" x14ac:dyDescent="0.3">
      <c r="E21" s="4"/>
      <c r="F21" s="4" t="str">
        <f t="shared" si="0"/>
        <v/>
      </c>
      <c r="G21" s="4"/>
      <c r="H21" s="8"/>
      <c r="I21" s="4"/>
      <c r="J21" s="8"/>
    </row>
    <row r="22" spans="4:11" x14ac:dyDescent="0.3">
      <c r="E22" s="4"/>
      <c r="F22" s="4" t="str">
        <f t="shared" si="0"/>
        <v/>
      </c>
      <c r="G22" s="4"/>
      <c r="I22" s="4"/>
    </row>
    <row r="23" spans="4:11" x14ac:dyDescent="0.3">
      <c r="E23" s="4"/>
      <c r="F23" s="4" t="str">
        <f t="shared" si="0"/>
        <v/>
      </c>
      <c r="G23" s="4"/>
      <c r="I23" s="4"/>
    </row>
    <row r="24" spans="4:11" x14ac:dyDescent="0.3">
      <c r="E24" s="4"/>
      <c r="F24" s="4" t="str">
        <f t="shared" si="0"/>
        <v/>
      </c>
      <c r="G24" s="4"/>
      <c r="I24" s="4"/>
    </row>
    <row r="25" spans="4:11" x14ac:dyDescent="0.3">
      <c r="E25" s="4"/>
      <c r="F25" s="4" t="str">
        <f t="shared" si="0"/>
        <v/>
      </c>
      <c r="G25" s="4"/>
      <c r="I25" s="4"/>
    </row>
    <row r="26" spans="4:11" x14ac:dyDescent="0.3">
      <c r="E26" s="4"/>
      <c r="F26" s="4" t="str">
        <f t="shared" si="0"/>
        <v/>
      </c>
      <c r="G26" s="4"/>
      <c r="I26" s="4"/>
    </row>
    <row r="27" spans="4:11" x14ac:dyDescent="0.3">
      <c r="E27" s="4"/>
      <c r="F27" s="4" t="str">
        <f t="shared" si="0"/>
        <v/>
      </c>
      <c r="G27" s="4"/>
      <c r="I27" s="4"/>
    </row>
    <row r="28" spans="4:11" x14ac:dyDescent="0.3">
      <c r="E28" s="4"/>
      <c r="F28" s="4" t="str">
        <f t="shared" si="0"/>
        <v/>
      </c>
      <c r="G28" s="4"/>
      <c r="I28" s="4"/>
    </row>
    <row r="29" spans="4:11" x14ac:dyDescent="0.3">
      <c r="E29" s="4"/>
      <c r="F29" s="4" t="str">
        <f t="shared" si="0"/>
        <v/>
      </c>
      <c r="G29" s="4"/>
      <c r="I29" s="4"/>
    </row>
    <row r="30" spans="4:11" x14ac:dyDescent="0.3">
      <c r="E30" s="4"/>
      <c r="F30" s="4" t="str">
        <f t="shared" si="0"/>
        <v/>
      </c>
      <c r="G30" s="4"/>
      <c r="I30" s="4"/>
    </row>
    <row r="31" spans="4:11" x14ac:dyDescent="0.3">
      <c r="E31" s="4"/>
      <c r="F31" s="4" t="str">
        <f t="shared" si="0"/>
        <v/>
      </c>
      <c r="G31" s="4"/>
      <c r="I31" s="4"/>
    </row>
    <row r="32" spans="4:11" x14ac:dyDescent="0.3">
      <c r="E32" s="4"/>
      <c r="F32" s="4" t="str">
        <f t="shared" si="0"/>
        <v/>
      </c>
      <c r="G32" s="4"/>
      <c r="I32" s="4"/>
    </row>
    <row r="33" spans="5:9" x14ac:dyDescent="0.3">
      <c r="E33" s="4"/>
      <c r="F33" s="4" t="str">
        <f t="shared" si="0"/>
        <v/>
      </c>
      <c r="G33" s="4"/>
      <c r="I33" s="4"/>
    </row>
    <row r="34" spans="5:9" x14ac:dyDescent="0.3">
      <c r="E34" s="4"/>
      <c r="F34" s="4" t="str">
        <f t="shared" si="0"/>
        <v/>
      </c>
      <c r="G34" s="4"/>
      <c r="I34" s="4"/>
    </row>
    <row r="35" spans="5:9" x14ac:dyDescent="0.3">
      <c r="E35" s="4"/>
      <c r="F35" s="4" t="str">
        <f t="shared" si="0"/>
        <v/>
      </c>
      <c r="G35" s="4"/>
      <c r="I35" s="4"/>
    </row>
    <row r="36" spans="5:9" x14ac:dyDescent="0.3">
      <c r="E36" s="4"/>
      <c r="F36" s="4" t="str">
        <f t="shared" si="0"/>
        <v/>
      </c>
      <c r="G36" s="4"/>
      <c r="I36" s="4"/>
    </row>
    <row r="37" spans="5:9" x14ac:dyDescent="0.3">
      <c r="E37" s="4"/>
      <c r="F37" s="4" t="str">
        <f t="shared" si="0"/>
        <v/>
      </c>
      <c r="G37" s="4"/>
      <c r="I37" s="4"/>
    </row>
    <row r="38" spans="5:9" x14ac:dyDescent="0.3">
      <c r="E38" s="4"/>
      <c r="F38" s="4" t="str">
        <f t="shared" si="0"/>
        <v/>
      </c>
      <c r="G38" s="4"/>
      <c r="I38" s="4"/>
    </row>
    <row r="39" spans="5:9" x14ac:dyDescent="0.3">
      <c r="E39" s="4"/>
      <c r="F39" s="4" t="str">
        <f t="shared" si="0"/>
        <v/>
      </c>
      <c r="G39" s="4"/>
      <c r="I39" s="4"/>
    </row>
    <row r="40" spans="5:9" x14ac:dyDescent="0.3">
      <c r="E40" s="4"/>
      <c r="F40" s="4" t="str">
        <f t="shared" si="0"/>
        <v/>
      </c>
      <c r="G40" s="4"/>
      <c r="I40" s="4"/>
    </row>
    <row r="41" spans="5:9" x14ac:dyDescent="0.3">
      <c r="E41" s="4"/>
      <c r="F41" s="4" t="str">
        <f t="shared" si="0"/>
        <v/>
      </c>
      <c r="G41" s="4"/>
      <c r="I41" s="4"/>
    </row>
    <row r="42" spans="5:9" x14ac:dyDescent="0.3">
      <c r="E42" s="4"/>
      <c r="F42" s="4" t="str">
        <f t="shared" si="0"/>
        <v/>
      </c>
      <c r="G42" s="4"/>
      <c r="I42" s="4"/>
    </row>
    <row r="43" spans="5:9" x14ac:dyDescent="0.3">
      <c r="E43" s="4"/>
      <c r="F43" s="4" t="str">
        <f t="shared" si="0"/>
        <v/>
      </c>
      <c r="G43" s="4"/>
      <c r="I43" s="4"/>
    </row>
    <row r="44" spans="5:9" x14ac:dyDescent="0.3">
      <c r="E44" s="4"/>
      <c r="F44" s="4" t="str">
        <f t="shared" si="0"/>
        <v/>
      </c>
      <c r="G44" s="4"/>
      <c r="I44" s="4"/>
    </row>
    <row r="45" spans="5:9" x14ac:dyDescent="0.3">
      <c r="E45" s="4"/>
      <c r="F45" s="4" t="str">
        <f t="shared" si="0"/>
        <v/>
      </c>
      <c r="G45" s="4"/>
      <c r="I45" s="4"/>
    </row>
    <row r="46" spans="5:9" x14ac:dyDescent="0.3">
      <c r="E46" s="4"/>
      <c r="F46" s="4" t="str">
        <f t="shared" si="0"/>
        <v/>
      </c>
      <c r="G46" s="4"/>
      <c r="I46" s="4"/>
    </row>
    <row r="47" spans="5:9" x14ac:dyDescent="0.3">
      <c r="E47" s="4"/>
      <c r="F47" s="4" t="str">
        <f t="shared" si="0"/>
        <v/>
      </c>
      <c r="G47" s="4"/>
      <c r="I47" s="4"/>
    </row>
    <row r="48" spans="5:9" x14ac:dyDescent="0.3">
      <c r="E48" s="4"/>
      <c r="F48" s="4" t="str">
        <f t="shared" si="0"/>
        <v/>
      </c>
      <c r="G48" s="4"/>
      <c r="I48" s="4"/>
    </row>
    <row r="49" spans="5:9" x14ac:dyDescent="0.3">
      <c r="E49" s="4"/>
      <c r="F49" s="4" t="str">
        <f t="shared" si="0"/>
        <v/>
      </c>
      <c r="G49" s="4"/>
      <c r="I49" s="4"/>
    </row>
    <row r="50" spans="5:9" x14ac:dyDescent="0.3">
      <c r="E50" s="4"/>
      <c r="F50" s="4" t="str">
        <f t="shared" si="0"/>
        <v/>
      </c>
      <c r="G50" s="4"/>
      <c r="I50" s="4"/>
    </row>
    <row r="51" spans="5:9" x14ac:dyDescent="0.3">
      <c r="E51" s="4"/>
      <c r="F51" s="4" t="str">
        <f t="shared" si="0"/>
        <v/>
      </c>
      <c r="G51" s="4"/>
      <c r="I51" s="4"/>
    </row>
    <row r="52" spans="5:9" x14ac:dyDescent="0.3">
      <c r="E52" s="4"/>
      <c r="F52" s="4" t="str">
        <f t="shared" si="0"/>
        <v/>
      </c>
      <c r="G52" s="4"/>
      <c r="I52" s="4"/>
    </row>
    <row r="53" spans="5:9" x14ac:dyDescent="0.3">
      <c r="E53" s="4"/>
      <c r="F53" s="4" t="str">
        <f t="shared" si="0"/>
        <v/>
      </c>
      <c r="G53" s="4"/>
      <c r="I53" s="4"/>
    </row>
    <row r="54" spans="5:9" x14ac:dyDescent="0.3">
      <c r="E54" s="4"/>
      <c r="F54" s="4" t="str">
        <f t="shared" si="0"/>
        <v/>
      </c>
      <c r="G54" s="4"/>
      <c r="I54" s="4"/>
    </row>
    <row r="55" spans="5:9" x14ac:dyDescent="0.3">
      <c r="E55" s="4"/>
      <c r="F55" s="4" t="str">
        <f t="shared" si="0"/>
        <v/>
      </c>
      <c r="G55" s="4"/>
      <c r="I55" s="4"/>
    </row>
    <row r="56" spans="5:9" x14ac:dyDescent="0.3">
      <c r="E56" s="4"/>
      <c r="F56" s="4" t="str">
        <f t="shared" si="0"/>
        <v/>
      </c>
      <c r="G56" s="4"/>
      <c r="I56" s="4"/>
    </row>
    <row r="57" spans="5:9" x14ac:dyDescent="0.3">
      <c r="E57" s="4"/>
      <c r="F57" s="4" t="str">
        <f t="shared" si="0"/>
        <v/>
      </c>
      <c r="G57" s="4"/>
      <c r="I57" s="4"/>
    </row>
    <row r="58" spans="5:9" x14ac:dyDescent="0.3">
      <c r="E58" s="4"/>
      <c r="F58" s="4" t="str">
        <f t="shared" si="0"/>
        <v/>
      </c>
      <c r="G58" s="4"/>
      <c r="I58" s="4"/>
    </row>
    <row r="59" spans="5:9" x14ac:dyDescent="0.3">
      <c r="E59" s="4"/>
      <c r="F59" s="4" t="str">
        <f t="shared" si="0"/>
        <v/>
      </c>
      <c r="G59" s="4"/>
      <c r="I59" s="4"/>
    </row>
    <row r="60" spans="5:9" x14ac:dyDescent="0.3">
      <c r="E60" s="4"/>
      <c r="F60" s="4" t="str">
        <f t="shared" si="0"/>
        <v/>
      </c>
      <c r="G60" s="4"/>
      <c r="I60" s="4"/>
    </row>
    <row r="61" spans="5:9" x14ac:dyDescent="0.3">
      <c r="E61" s="4"/>
      <c r="F61" s="4" t="str">
        <f t="shared" si="0"/>
        <v/>
      </c>
      <c r="G61" s="4"/>
      <c r="I61" s="4"/>
    </row>
    <row r="62" spans="5:9" x14ac:dyDescent="0.3">
      <c r="E62" s="4"/>
      <c r="F62" s="4" t="str">
        <f t="shared" si="0"/>
        <v/>
      </c>
      <c r="G62" s="4"/>
      <c r="I62" s="4"/>
    </row>
    <row r="63" spans="5:9" x14ac:dyDescent="0.3">
      <c r="E63" s="4"/>
      <c r="F63" s="4" t="str">
        <f t="shared" si="0"/>
        <v/>
      </c>
      <c r="G63" s="4"/>
      <c r="I63" s="4"/>
    </row>
    <row r="64" spans="5:9" x14ac:dyDescent="0.3">
      <c r="E64" s="4"/>
      <c r="F64" s="4" t="str">
        <f t="shared" si="0"/>
        <v/>
      </c>
      <c r="G64" s="4"/>
      <c r="I64" s="4"/>
    </row>
    <row r="65" spans="5:9" x14ac:dyDescent="0.3">
      <c r="E65" s="4"/>
      <c r="F65" s="4" t="str">
        <f t="shared" si="0"/>
        <v/>
      </c>
      <c r="G65" s="4"/>
      <c r="I65" s="4"/>
    </row>
    <row r="66" spans="5:9" x14ac:dyDescent="0.3">
      <c r="E66" s="4"/>
      <c r="F66" s="4" t="str">
        <f t="shared" si="0"/>
        <v/>
      </c>
      <c r="G66" s="4"/>
      <c r="I66" s="4"/>
    </row>
    <row r="67" spans="5:9" x14ac:dyDescent="0.3">
      <c r="E67" s="4"/>
      <c r="F67" s="4" t="str">
        <f t="shared" si="0"/>
        <v/>
      </c>
      <c r="G67" s="4"/>
      <c r="I67" s="4"/>
    </row>
    <row r="68" spans="5:9" x14ac:dyDescent="0.3">
      <c r="E68" s="4"/>
      <c r="F68" s="4" t="str">
        <f t="shared" si="0"/>
        <v/>
      </c>
      <c r="G68" s="4"/>
      <c r="I68" s="4"/>
    </row>
    <row r="69" spans="5:9" x14ac:dyDescent="0.3">
      <c r="E69" s="4"/>
      <c r="F69" s="4" t="str">
        <f t="shared" si="0"/>
        <v/>
      </c>
      <c r="G69" s="4"/>
      <c r="I69" s="4"/>
    </row>
    <row r="70" spans="5:9" x14ac:dyDescent="0.3">
      <c r="E70" s="4"/>
      <c r="F70" s="4" t="str">
        <f t="shared" ref="F70:F100" si="3">IF(ISNUMBER(MaxD),MaxD*MaxE,"")</f>
        <v/>
      </c>
      <c r="G70" s="4"/>
      <c r="I70" s="4"/>
    </row>
    <row r="71" spans="5:9" x14ac:dyDescent="0.3">
      <c r="E71" s="4"/>
      <c r="F71" s="4" t="str">
        <f t="shared" si="3"/>
        <v/>
      </c>
      <c r="G71" s="4"/>
      <c r="I71" s="4"/>
    </row>
    <row r="72" spans="5:9" x14ac:dyDescent="0.3">
      <c r="E72" s="4"/>
      <c r="F72" s="4" t="str">
        <f t="shared" si="3"/>
        <v/>
      </c>
      <c r="G72" s="4"/>
      <c r="I72" s="4"/>
    </row>
    <row r="73" spans="5:9" x14ac:dyDescent="0.3">
      <c r="E73" s="4"/>
      <c r="F73" s="4" t="str">
        <f t="shared" si="3"/>
        <v/>
      </c>
      <c r="G73" s="4"/>
      <c r="I73" s="4"/>
    </row>
    <row r="74" spans="5:9" x14ac:dyDescent="0.3">
      <c r="E74" s="4"/>
      <c r="F74" s="4" t="str">
        <f t="shared" si="3"/>
        <v/>
      </c>
      <c r="G74" s="4"/>
      <c r="I74" s="4"/>
    </row>
    <row r="75" spans="5:9" x14ac:dyDescent="0.3">
      <c r="E75" s="4"/>
      <c r="F75" s="4" t="str">
        <f t="shared" si="3"/>
        <v/>
      </c>
      <c r="G75" s="4"/>
      <c r="I75" s="4"/>
    </row>
    <row r="76" spans="5:9" x14ac:dyDescent="0.3">
      <c r="E76" s="4"/>
      <c r="F76" s="4" t="str">
        <f t="shared" si="3"/>
        <v/>
      </c>
      <c r="G76" s="4"/>
      <c r="I76" s="4"/>
    </row>
    <row r="77" spans="5:9" x14ac:dyDescent="0.3">
      <c r="E77" s="4"/>
      <c r="F77" s="4" t="str">
        <f t="shared" si="3"/>
        <v/>
      </c>
      <c r="G77" s="4"/>
      <c r="I77" s="4"/>
    </row>
    <row r="78" spans="5:9" x14ac:dyDescent="0.3">
      <c r="E78" s="4"/>
      <c r="F78" s="4" t="str">
        <f t="shared" si="3"/>
        <v/>
      </c>
      <c r="G78" s="4"/>
      <c r="I78" s="4"/>
    </row>
    <row r="79" spans="5:9" x14ac:dyDescent="0.3">
      <c r="E79" s="4"/>
      <c r="F79" s="4" t="str">
        <f t="shared" si="3"/>
        <v/>
      </c>
      <c r="G79" s="4"/>
      <c r="I79" s="4"/>
    </row>
    <row r="80" spans="5:9" x14ac:dyDescent="0.3">
      <c r="E80" s="4"/>
      <c r="F80" s="4" t="str">
        <f t="shared" si="3"/>
        <v/>
      </c>
      <c r="G80" s="4"/>
      <c r="I80" s="4"/>
    </row>
    <row r="81" spans="5:9" x14ac:dyDescent="0.3">
      <c r="E81" s="4"/>
      <c r="F81" s="4" t="str">
        <f t="shared" si="3"/>
        <v/>
      </c>
      <c r="G81" s="4"/>
      <c r="I81" s="4"/>
    </row>
    <row r="82" spans="5:9" x14ac:dyDescent="0.3">
      <c r="E82" s="4"/>
      <c r="F82" s="4" t="str">
        <f t="shared" si="3"/>
        <v/>
      </c>
      <c r="G82" s="4"/>
      <c r="I82" s="4"/>
    </row>
    <row r="83" spans="5:9" x14ac:dyDescent="0.3">
      <c r="E83" s="4"/>
      <c r="F83" s="4" t="str">
        <f t="shared" si="3"/>
        <v/>
      </c>
      <c r="G83" s="4"/>
      <c r="I83" s="4"/>
    </row>
    <row r="84" spans="5:9" x14ac:dyDescent="0.3">
      <c r="E84" s="4"/>
      <c r="F84" s="4" t="str">
        <f t="shared" si="3"/>
        <v/>
      </c>
      <c r="G84" s="4"/>
      <c r="I84" s="4"/>
    </row>
    <row r="85" spans="5:9" x14ac:dyDescent="0.3">
      <c r="E85" s="4"/>
      <c r="F85" s="4" t="str">
        <f t="shared" si="3"/>
        <v/>
      </c>
      <c r="G85" s="4"/>
      <c r="I85" s="4"/>
    </row>
    <row r="86" spans="5:9" x14ac:dyDescent="0.3">
      <c r="E86" s="4"/>
      <c r="F86" s="4" t="str">
        <f t="shared" si="3"/>
        <v/>
      </c>
      <c r="G86" s="4"/>
      <c r="I86" s="4"/>
    </row>
    <row r="87" spans="5:9" x14ac:dyDescent="0.3">
      <c r="E87" s="4"/>
      <c r="F87" s="4" t="str">
        <f t="shared" si="3"/>
        <v/>
      </c>
      <c r="G87" s="4"/>
      <c r="I87" s="4"/>
    </row>
    <row r="88" spans="5:9" x14ac:dyDescent="0.3">
      <c r="E88" s="4"/>
      <c r="F88" s="4" t="str">
        <f t="shared" si="3"/>
        <v/>
      </c>
      <c r="G88" s="4"/>
      <c r="I88" s="4"/>
    </row>
    <row r="89" spans="5:9" x14ac:dyDescent="0.3">
      <c r="E89" s="4"/>
      <c r="F89" s="4" t="str">
        <f t="shared" si="3"/>
        <v/>
      </c>
      <c r="G89" s="4"/>
      <c r="I89" s="4"/>
    </row>
    <row r="90" spans="5:9" x14ac:dyDescent="0.3">
      <c r="E90" s="4"/>
      <c r="F90" s="4" t="str">
        <f t="shared" si="3"/>
        <v/>
      </c>
      <c r="G90" s="4"/>
      <c r="I90" s="4"/>
    </row>
    <row r="91" spans="5:9" x14ac:dyDescent="0.3">
      <c r="E91" s="4"/>
      <c r="F91" s="4" t="str">
        <f t="shared" si="3"/>
        <v/>
      </c>
      <c r="G91" s="4"/>
      <c r="I91" s="4"/>
    </row>
    <row r="92" spans="5:9" x14ac:dyDescent="0.3">
      <c r="E92" s="4"/>
      <c r="F92" s="4" t="str">
        <f t="shared" si="3"/>
        <v/>
      </c>
      <c r="G92" s="4"/>
      <c r="I92" s="4"/>
    </row>
    <row r="93" spans="5:9" x14ac:dyDescent="0.3">
      <c r="E93" s="4"/>
      <c r="F93" s="4" t="str">
        <f t="shared" si="3"/>
        <v/>
      </c>
      <c r="G93" s="4"/>
      <c r="I93" s="4"/>
    </row>
    <row r="94" spans="5:9" x14ac:dyDescent="0.3">
      <c r="E94" s="4"/>
      <c r="F94" s="4" t="str">
        <f t="shared" si="3"/>
        <v/>
      </c>
      <c r="G94" s="4"/>
      <c r="I94" s="4"/>
    </row>
    <row r="95" spans="5:9" x14ac:dyDescent="0.3">
      <c r="E95" s="4"/>
      <c r="F95" s="4" t="str">
        <f t="shared" si="3"/>
        <v/>
      </c>
      <c r="G95" s="4"/>
      <c r="I95" s="4"/>
    </row>
    <row r="96" spans="5:9" x14ac:dyDescent="0.3">
      <c r="E96" s="4"/>
      <c r="F96" s="4" t="str">
        <f t="shared" si="3"/>
        <v/>
      </c>
      <c r="G96" s="4"/>
      <c r="I96" s="4"/>
    </row>
    <row r="97" spans="5:9" x14ac:dyDescent="0.3">
      <c r="E97" s="4"/>
      <c r="F97" s="4" t="str">
        <f t="shared" si="3"/>
        <v/>
      </c>
      <c r="G97" s="4"/>
      <c r="I97" s="4"/>
    </row>
    <row r="98" spans="5:9" x14ac:dyDescent="0.3">
      <c r="E98" s="4"/>
      <c r="F98" s="4" t="str">
        <f t="shared" si="3"/>
        <v/>
      </c>
      <c r="G98" s="4"/>
      <c r="I98" s="4"/>
    </row>
    <row r="99" spans="5:9" x14ac:dyDescent="0.3">
      <c r="F99" s="4" t="str">
        <f t="shared" si="3"/>
        <v/>
      </c>
    </row>
    <row r="100" spans="5:9" x14ac:dyDescent="0.3">
      <c r="F100" s="4" t="str">
        <f t="shared" si="3"/>
        <v/>
      </c>
    </row>
  </sheetData>
  <mergeCells count="7">
    <mergeCell ref="E1:J1"/>
    <mergeCell ref="E2:F2"/>
    <mergeCell ref="G2:H2"/>
    <mergeCell ref="I2:J2"/>
    <mergeCell ref="E3:F3"/>
    <mergeCell ref="G3:H3"/>
    <mergeCell ref="I3:J3"/>
  </mergeCells>
  <conditionalFormatting sqref="F4 H4 J4">
    <cfRule type="expression" dxfId="32" priority="24">
      <formula>F4=1</formula>
    </cfRule>
  </conditionalFormatting>
  <conditionalFormatting sqref="E6:E15 E17:E100">
    <cfRule type="expression" dxfId="31" priority="22">
      <formula>$E6="J"</formula>
    </cfRule>
    <cfRule type="expression" dxfId="30" priority="23">
      <formula>$E6="N"</formula>
    </cfRule>
    <cfRule type="expression" dxfId="29" priority="31">
      <formula>$E6&gt;=Grün</formula>
    </cfRule>
    <cfRule type="expression" dxfId="28" priority="32">
      <formula>$E6&gt;=Gelb</formula>
    </cfRule>
    <cfRule type="expression" dxfId="27" priority="33">
      <formula>AND($E6&gt;=0,$E6&lt;&gt;"")</formula>
    </cfRule>
  </conditionalFormatting>
  <conditionalFormatting sqref="G6:G15 G17:G100">
    <cfRule type="expression" dxfId="26" priority="20">
      <formula>$G6="J"</formula>
    </cfRule>
    <cfRule type="expression" dxfId="25" priority="21">
      <formula>$G6="N"</formula>
    </cfRule>
    <cfRule type="expression" dxfId="24" priority="28">
      <formula>$G6&gt;=Grün</formula>
    </cfRule>
    <cfRule type="expression" dxfId="23" priority="29">
      <formula>$G6&gt;=Gelb</formula>
    </cfRule>
    <cfRule type="expression" dxfId="22" priority="30">
      <formula>AND($G6&gt;=0,$G6&lt;&gt;"")</formula>
    </cfRule>
  </conditionalFormatting>
  <conditionalFormatting sqref="I6:I15 I17:I100">
    <cfRule type="expression" dxfId="21" priority="18">
      <formula>$I6="J"</formula>
    </cfRule>
    <cfRule type="expression" dxfId="20" priority="19">
      <formula>$I6="N"</formula>
    </cfRule>
    <cfRule type="expression" dxfId="19" priority="25">
      <formula>$I6&gt;=Grün</formula>
    </cfRule>
    <cfRule type="expression" dxfId="18" priority="26">
      <formula>$I6&gt;=Gelb</formula>
    </cfRule>
    <cfRule type="expression" dxfId="17" priority="27">
      <formula>AND($I6&gt;=0,$I6&lt;&gt;"")</formula>
    </cfRule>
  </conditionalFormatting>
  <conditionalFormatting sqref="E3 G3 I3">
    <cfRule type="expression" dxfId="16" priority="16">
      <formula>E$3="OK"</formula>
    </cfRule>
    <cfRule type="expression" dxfId="15" priority="17">
      <formula>E$3="Nicht OK"</formula>
    </cfRule>
  </conditionalFormatting>
  <conditionalFormatting sqref="E16">
    <cfRule type="expression" dxfId="14" priority="5">
      <formula>$E16="J"</formula>
    </cfRule>
    <cfRule type="expression" dxfId="13" priority="6">
      <formula>$E16="N"</formula>
    </cfRule>
    <cfRule type="expression" dxfId="12" priority="13">
      <formula>$E16&gt;=Grün</formula>
    </cfRule>
    <cfRule type="expression" dxfId="11" priority="14">
      <formula>$E16&gt;=Gelb</formula>
    </cfRule>
    <cfRule type="expression" dxfId="10" priority="15">
      <formula>AND($E16&gt;=0,$E16&lt;&gt;"")</formula>
    </cfRule>
  </conditionalFormatting>
  <conditionalFormatting sqref="G16">
    <cfRule type="expression" dxfId="9" priority="3">
      <formula>$G16="J"</formula>
    </cfRule>
    <cfRule type="expression" dxfId="8" priority="4">
      <formula>$G16="N"</formula>
    </cfRule>
    <cfRule type="expression" dxfId="7" priority="10">
      <formula>$G16&gt;=Grün</formula>
    </cfRule>
    <cfRule type="expression" dxfId="6" priority="11">
      <formula>$G16&gt;=Gelb</formula>
    </cfRule>
    <cfRule type="expression" dxfId="5" priority="12">
      <formula>AND($G16&gt;=0,$G16&lt;&gt;"")</formula>
    </cfRule>
  </conditionalFormatting>
  <conditionalFormatting sqref="I16">
    <cfRule type="expression" dxfId="4" priority="1">
      <formula>$I16="J"</formula>
    </cfRule>
    <cfRule type="expression" dxfId="3" priority="2">
      <formula>$I16="N"</formula>
    </cfRule>
    <cfRule type="expression" dxfId="2" priority="7">
      <formula>$I16&gt;=Grün</formula>
    </cfRule>
    <cfRule type="expression" dxfId="1" priority="8">
      <formula>$I16&gt;=Gelb</formula>
    </cfRule>
    <cfRule type="expression" dxfId="0" priority="9">
      <formula>AND($I16&gt;=0,$I16&lt;&gt;"")</formula>
    </cfRule>
  </conditionalFormatting>
  <dataValidations disablePrompts="1" count="4">
    <dataValidation type="whole" allowBlank="1" showInputMessage="1" showErrorMessage="1" sqref="D4 D1 D6:D1048576" xr:uid="{00000000-0002-0000-0100-000000000000}">
      <formula1>0</formula1>
      <formula2>100</formula2>
    </dataValidation>
    <dataValidation type="custom" allowBlank="1" showInputMessage="1" showErrorMessage="1" sqref="E6:E100" xr:uid="{00000000-0002-0000-0100-000001000000}">
      <formula1>OR(ISNUMBER($E6),$E6="J",$E6="N")</formula1>
    </dataValidation>
    <dataValidation type="custom" allowBlank="1" showInputMessage="1" showErrorMessage="1" sqref="G6:G100" xr:uid="{00000000-0002-0000-0100-000002000000}">
      <formula1>OR(ISNUMBER($G6),$G6="J",$G6="N")</formula1>
    </dataValidation>
    <dataValidation type="custom" allowBlank="1" showInputMessage="1" showErrorMessage="1" sqref="I6:I100" xr:uid="{00000000-0002-0000-0100-000003000000}">
      <formula1>OR(ISNUMBER($I6),$I6="J",$I6="N")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22</vt:i4>
      </vt:variant>
    </vt:vector>
  </HeadingPairs>
  <TitlesOfParts>
    <vt:vector size="25" baseType="lpstr">
      <vt:lpstr>Cover</vt:lpstr>
      <vt:lpstr>Quelldaten</vt:lpstr>
      <vt:lpstr>Analyse</vt:lpstr>
      <vt:lpstr>Analyse!Ergebnisse</vt:lpstr>
      <vt:lpstr>Quelldaten!Ergebnisse</vt:lpstr>
      <vt:lpstr>Analyse!Gewichtung</vt:lpstr>
      <vt:lpstr>Quelldaten!Gewichtung</vt:lpstr>
      <vt:lpstr>Quelldaten!MaxD</vt:lpstr>
      <vt:lpstr>MaxD</vt:lpstr>
      <vt:lpstr>Quelldaten!MaxE</vt:lpstr>
      <vt:lpstr>MaxE</vt:lpstr>
      <vt:lpstr>Analyse!MaxG</vt:lpstr>
      <vt:lpstr>Quelldaten!MaxG</vt:lpstr>
      <vt:lpstr>Analyse!MaxI</vt:lpstr>
      <vt:lpstr>Quelldaten!MaxI</vt:lpstr>
      <vt:lpstr>Analyse!MinD</vt:lpstr>
      <vt:lpstr>Quelldaten!MinD</vt:lpstr>
      <vt:lpstr>Analyse!MinE</vt:lpstr>
      <vt:lpstr>Quelldaten!MinE</vt:lpstr>
      <vt:lpstr>Quelldaten!MinG</vt:lpstr>
      <vt:lpstr>MinG</vt:lpstr>
      <vt:lpstr>Quelldaten!MinI</vt:lpstr>
      <vt:lpstr>MinI</vt:lpstr>
      <vt:lpstr>Quelldaten!Wertung</vt:lpstr>
      <vt:lpstr>Wertung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</dc:creator>
  <cp:lastModifiedBy>Harald Nahrstedt</cp:lastModifiedBy>
  <dcterms:created xsi:type="dcterms:W3CDTF">2013-02-21T06:18:02Z</dcterms:created>
  <dcterms:modified xsi:type="dcterms:W3CDTF">2026-05-17T11:13:07Z</dcterms:modified>
</cp:coreProperties>
</file>