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FCBCA95B-4684-454A-BB8A-4B3BB1B71918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4" r:id="rId1"/>
    <sheet name="Grafische Lösung" sheetId="1" r:id="rId2"/>
    <sheet name="Zielwertsuche" sheetId="7" r:id="rId3"/>
    <sheet name="Bisektion" sheetId="5" r:id="rId4"/>
    <sheet name="Metrizen" sheetId="6" r:id="rId5"/>
  </sheets>
  <definedNames>
    <definedName name="Kantenlänge" localSheetId="2">Zielwertsuche!$A$2</definedName>
    <definedName name="Kantenlänge">'Grafische Lösung'!$A$2</definedName>
    <definedName name="Matrix">Metrizen!$D$1:$F$3</definedName>
    <definedName name="Vektor">Metrizen!$G$1:$G$3</definedName>
    <definedName name="x">'Grafische Lösung'!$B$2:$B$26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7" l="1"/>
  <c r="H1" i="6" a="1"/>
  <c r="H2" i="6" s="1"/>
  <c r="A2" i="5"/>
  <c r="B2" i="5" s="1"/>
  <c r="F1" i="5"/>
  <c r="E1" i="5"/>
  <c r="H3" i="6" l="1"/>
  <c r="H1" i="6"/>
  <c r="C2" i="5"/>
  <c r="D2" i="5"/>
  <c r="F2" i="5" s="1"/>
  <c r="D15" i="1"/>
  <c r="C15" i="1"/>
  <c r="C7" i="1"/>
  <c r="D7" i="1"/>
  <c r="C8" i="1"/>
  <c r="D8" i="1"/>
  <c r="C10" i="1"/>
  <c r="D10" i="1"/>
  <c r="D20" i="1"/>
  <c r="C20" i="1"/>
  <c r="D9" i="1"/>
  <c r="C9" i="1"/>
  <c r="D14" i="1"/>
  <c r="C14" i="1"/>
  <c r="C24" i="1"/>
  <c r="D24" i="1"/>
  <c r="D17" i="1"/>
  <c r="C17" i="1"/>
  <c r="C18" i="1"/>
  <c r="D18" i="1"/>
  <c r="D11" i="1"/>
  <c r="C11" i="1"/>
  <c r="C6" i="1"/>
  <c r="D6" i="1"/>
  <c r="C16" i="1"/>
  <c r="D16" i="1"/>
  <c r="C2" i="1"/>
  <c r="D2" i="1"/>
  <c r="C22" i="1"/>
  <c r="D22" i="1"/>
  <c r="C21" i="1"/>
  <c r="D21" i="1"/>
  <c r="C19" i="1"/>
  <c r="D19" i="1"/>
  <c r="D5" i="1"/>
  <c r="C5" i="1"/>
  <c r="D4" i="1"/>
  <c r="C4" i="1"/>
  <c r="C3" i="1"/>
  <c r="D3" i="1"/>
  <c r="C25" i="1"/>
  <c r="D25" i="1"/>
  <c r="D12" i="1"/>
  <c r="C12" i="1"/>
  <c r="C23" i="1"/>
  <c r="D23" i="1"/>
  <c r="D26" i="1"/>
  <c r="C26" i="1"/>
  <c r="D13" i="1"/>
  <c r="C13" i="1"/>
  <c r="A3" i="5" l="1"/>
  <c r="B3" i="5" s="1"/>
  <c r="D3" i="5" s="1"/>
  <c r="F3" i="5" s="1"/>
  <c r="E2" i="5"/>
  <c r="C3" i="5" l="1"/>
  <c r="E3" i="5" l="1"/>
  <c r="A4" i="5"/>
  <c r="B4" i="5" s="1"/>
  <c r="D4" i="5" s="1"/>
  <c r="F4" i="5" s="1"/>
  <c r="C4" i="5" l="1"/>
  <c r="E4" i="5" l="1"/>
  <c r="A5" i="5"/>
  <c r="B5" i="5" s="1"/>
  <c r="D5" i="5" s="1"/>
  <c r="F5" i="5" s="1"/>
  <c r="C5" i="5" l="1"/>
  <c r="A6" i="5" l="1"/>
  <c r="B6" i="5" s="1"/>
  <c r="D6" i="5" s="1"/>
  <c r="F6" i="5" s="1"/>
  <c r="E5" i="5"/>
  <c r="C6" i="5" l="1"/>
  <c r="E6" i="5" l="1"/>
  <c r="A7" i="5"/>
  <c r="B7" i="5" s="1"/>
  <c r="D7" i="5" s="1"/>
  <c r="F7" i="5" s="1"/>
  <c r="C7" i="5" l="1"/>
  <c r="A8" i="5" l="1"/>
  <c r="B8" i="5" s="1"/>
  <c r="D8" i="5" s="1"/>
  <c r="F8" i="5" s="1"/>
  <c r="E7" i="5"/>
  <c r="C8" i="5" l="1"/>
  <c r="E8" i="5"/>
  <c r="A9" i="5"/>
  <c r="B9" i="5" s="1"/>
  <c r="D9" i="5" s="1"/>
  <c r="F9" i="5" s="1"/>
  <c r="C9" i="5" l="1"/>
  <c r="A10" i="5" l="1"/>
  <c r="B10" i="5" s="1"/>
  <c r="D10" i="5" s="1"/>
  <c r="F10" i="5" s="1"/>
  <c r="E9" i="5"/>
  <c r="C10" i="5" s="1"/>
  <c r="E10" i="5" l="1"/>
  <c r="A11" i="5"/>
  <c r="B11" i="5" s="1"/>
  <c r="D11" i="5" s="1"/>
  <c r="F11" i="5" s="1"/>
  <c r="C11" i="5" l="1"/>
  <c r="E11" i="5" l="1"/>
  <c r="A12" i="5"/>
  <c r="B12" i="5" s="1"/>
  <c r="D12" i="5" s="1"/>
  <c r="F12" i="5" s="1"/>
  <c r="C12" i="5" l="1"/>
  <c r="E12" i="5" l="1"/>
  <c r="A13" i="5"/>
  <c r="B13" i="5" s="1"/>
  <c r="D13" i="5" s="1"/>
  <c r="F13" i="5" s="1"/>
  <c r="C13" i="5" l="1"/>
  <c r="E13" i="5" s="1"/>
  <c r="A14" i="5" l="1"/>
  <c r="B14" i="5" s="1"/>
  <c r="D14" i="5" s="1"/>
  <c r="F14" i="5" s="1"/>
  <c r="C14" i="5" l="1"/>
  <c r="E14" i="5" s="1"/>
  <c r="A15" i="5"/>
  <c r="B15" i="5" s="1"/>
  <c r="D15" i="5" s="1"/>
  <c r="F15" i="5" s="1"/>
  <c r="C15" i="5" l="1"/>
  <c r="E15" i="5" s="1"/>
  <c r="A16" i="5" l="1"/>
  <c r="B16" i="5" s="1"/>
  <c r="D16" i="5" s="1"/>
  <c r="F16" i="5" s="1"/>
  <c r="C16" i="5" l="1"/>
  <c r="E16" i="5"/>
  <c r="A17" i="5"/>
  <c r="B17" i="5" s="1"/>
  <c r="D17" i="5" s="1"/>
  <c r="F17" i="5" s="1"/>
  <c r="C17" i="5" l="1"/>
  <c r="A18" i="5" l="1"/>
  <c r="B18" i="5" s="1"/>
  <c r="D18" i="5" s="1"/>
  <c r="F18" i="5" s="1"/>
  <c r="E17" i="5"/>
  <c r="C18" i="5" s="1"/>
  <c r="E18" i="5" l="1"/>
  <c r="A19" i="5"/>
  <c r="B19" i="5" s="1"/>
  <c r="D19" i="5" s="1"/>
  <c r="F19" i="5" s="1"/>
  <c r="C19" i="5" l="1"/>
  <c r="A20" i="5" s="1"/>
  <c r="B20" i="5" s="1"/>
  <c r="D20" i="5" s="1"/>
  <c r="F20" i="5" s="1"/>
  <c r="E19" i="5"/>
  <c r="C20" i="5" s="1"/>
  <c r="E20" i="5" s="1"/>
  <c r="A21" i="5" l="1"/>
  <c r="B21" i="5" s="1"/>
  <c r="D21" i="5" s="1"/>
  <c r="F21" i="5" s="1"/>
  <c r="C21" i="5" l="1"/>
  <c r="E21" i="5" s="1"/>
</calcChain>
</file>

<file path=xl/sharedStrings.xml><?xml version="1.0" encoding="utf-8"?>
<sst xmlns="http://schemas.openxmlformats.org/spreadsheetml/2006/main" count="17" uniqueCount="16">
  <si>
    <t>x</t>
  </si>
  <si>
    <t>V</t>
  </si>
  <si>
    <t>V'</t>
  </si>
  <si>
    <t>Kantenlänge</t>
  </si>
  <si>
    <t>Kapitel</t>
  </si>
  <si>
    <t>Thema</t>
  </si>
  <si>
    <t>Inhalt</t>
  </si>
  <si>
    <t>Autor</t>
  </si>
  <si>
    <t>Harald Nahrstedt</t>
  </si>
  <si>
    <t>Version</t>
  </si>
  <si>
    <t>Maximales Volumen</t>
  </si>
  <si>
    <t>Excel in Perfektion</t>
  </si>
  <si>
    <t>Springer Vieweg Verlag</t>
  </si>
  <si>
    <t>Letzte Bearbeitung</t>
  </si>
  <si>
    <t>5.0</t>
  </si>
  <si>
    <t>Lösungen finden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</si>
</sst>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name val="Frutiger 45 Light"/>
    </font>
    <font>
      <b/>
      <sz val="10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6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8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9" fillId="0" borderId="0" xfId="0" quotePrefix="1" applyFont="1" applyAlignment="1">
      <alignment wrapText="1"/>
    </xf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'Grafische Lösung'!$C$1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'Grafische Lösung'!$B$2:$B$26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'Grafische Lösung'!$C$2:$C$26</c:f>
              <c:numCache>
                <c:formatCode>General</c:formatCode>
                <c:ptCount val="25"/>
                <c:pt idx="0">
                  <c:v>2304</c:v>
                </c:pt>
                <c:pt idx="1">
                  <c:v>4232</c:v>
                </c:pt>
                <c:pt idx="2">
                  <c:v>5808</c:v>
                </c:pt>
                <c:pt idx="3">
                  <c:v>7056</c:v>
                </c:pt>
                <c:pt idx="4">
                  <c:v>8000</c:v>
                </c:pt>
                <c:pt idx="5">
                  <c:v>8664</c:v>
                </c:pt>
                <c:pt idx="6">
                  <c:v>9072</c:v>
                </c:pt>
                <c:pt idx="7">
                  <c:v>9248</c:v>
                </c:pt>
                <c:pt idx="8">
                  <c:v>9216</c:v>
                </c:pt>
                <c:pt idx="9">
                  <c:v>9000</c:v>
                </c:pt>
                <c:pt idx="10">
                  <c:v>8624</c:v>
                </c:pt>
                <c:pt idx="11">
                  <c:v>8112</c:v>
                </c:pt>
                <c:pt idx="12">
                  <c:v>7488</c:v>
                </c:pt>
                <c:pt idx="13">
                  <c:v>6776</c:v>
                </c:pt>
                <c:pt idx="14">
                  <c:v>6000</c:v>
                </c:pt>
                <c:pt idx="15">
                  <c:v>5184</c:v>
                </c:pt>
                <c:pt idx="16">
                  <c:v>4352</c:v>
                </c:pt>
                <c:pt idx="17">
                  <c:v>3528</c:v>
                </c:pt>
                <c:pt idx="18">
                  <c:v>2736</c:v>
                </c:pt>
                <c:pt idx="19">
                  <c:v>2000</c:v>
                </c:pt>
                <c:pt idx="20">
                  <c:v>1344</c:v>
                </c:pt>
                <c:pt idx="21">
                  <c:v>792</c:v>
                </c:pt>
                <c:pt idx="22">
                  <c:v>368</c:v>
                </c:pt>
                <c:pt idx="23">
                  <c:v>96</c:v>
                </c:pt>
                <c:pt idx="2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967-41C5-B771-E4AE83E4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507504"/>
        <c:axId val="521505536"/>
      </c:scatterChart>
      <c:scatterChart>
        <c:scatterStyle val="smoothMarker"/>
        <c:varyColors val="0"/>
        <c:ser>
          <c:idx val="1"/>
          <c:order val="1"/>
          <c:tx>
            <c:strRef>
              <c:f>'Grafische Lösung'!$D$1</c:f>
              <c:strCache>
                <c:ptCount val="1"/>
                <c:pt idx="0">
                  <c:v>V'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'Grafische Lösung'!$B$2:$B$26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xVal>
          <c:yVal>
            <c:numRef>
              <c:f>'Grafische Lösung'!$D$2:$D$26</c:f>
              <c:numCache>
                <c:formatCode>General</c:formatCode>
                <c:ptCount val="25"/>
                <c:pt idx="0">
                  <c:v>2112</c:v>
                </c:pt>
                <c:pt idx="1">
                  <c:v>1748</c:v>
                </c:pt>
                <c:pt idx="2">
                  <c:v>1408</c:v>
                </c:pt>
                <c:pt idx="3">
                  <c:v>1092</c:v>
                </c:pt>
                <c:pt idx="4">
                  <c:v>800</c:v>
                </c:pt>
                <c:pt idx="5">
                  <c:v>532</c:v>
                </c:pt>
                <c:pt idx="6">
                  <c:v>288</c:v>
                </c:pt>
                <c:pt idx="7">
                  <c:v>68</c:v>
                </c:pt>
                <c:pt idx="8">
                  <c:v>-128</c:v>
                </c:pt>
                <c:pt idx="9">
                  <c:v>-300</c:v>
                </c:pt>
                <c:pt idx="10">
                  <c:v>-448</c:v>
                </c:pt>
                <c:pt idx="11">
                  <c:v>-572</c:v>
                </c:pt>
                <c:pt idx="12">
                  <c:v>-672</c:v>
                </c:pt>
                <c:pt idx="13">
                  <c:v>-748</c:v>
                </c:pt>
                <c:pt idx="14">
                  <c:v>-800</c:v>
                </c:pt>
                <c:pt idx="15">
                  <c:v>-828</c:v>
                </c:pt>
                <c:pt idx="16">
                  <c:v>-832</c:v>
                </c:pt>
                <c:pt idx="17">
                  <c:v>-812</c:v>
                </c:pt>
                <c:pt idx="18">
                  <c:v>-768</c:v>
                </c:pt>
                <c:pt idx="19">
                  <c:v>-700</c:v>
                </c:pt>
                <c:pt idx="20">
                  <c:v>-608</c:v>
                </c:pt>
                <c:pt idx="21">
                  <c:v>-492</c:v>
                </c:pt>
                <c:pt idx="22">
                  <c:v>-352</c:v>
                </c:pt>
                <c:pt idx="23">
                  <c:v>-188</c:v>
                </c:pt>
                <c:pt idx="2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967-41C5-B771-E4AE83E45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1470752"/>
        <c:axId val="521470096"/>
      </c:scatterChart>
      <c:valAx>
        <c:axId val="521507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505536"/>
        <c:crosses val="autoZero"/>
        <c:crossBetween val="midCat"/>
      </c:valAx>
      <c:valAx>
        <c:axId val="5215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507504"/>
        <c:crosses val="autoZero"/>
        <c:crossBetween val="midCat"/>
      </c:valAx>
      <c:valAx>
        <c:axId val="5214700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1470752"/>
        <c:crosses val="max"/>
        <c:crossBetween val="midCat"/>
      </c:valAx>
      <c:valAx>
        <c:axId val="52147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470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85725</xdr:rowOff>
    </xdr:from>
    <xdr:to>
      <xdr:col>10</xdr:col>
      <xdr:colOff>352425</xdr:colOff>
      <xdr:row>14</xdr:row>
      <xdr:rowOff>161925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08620F1-5587-485D-9E9F-296C8F9C5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/>
  <cols>
    <col min="1" max="1" width="3.88671875" style="2" customWidth="1"/>
    <col min="2" max="2" width="20.6640625" style="2" customWidth="1"/>
    <col min="3" max="3" width="26.6640625" style="2" bestFit="1" customWidth="1"/>
    <col min="4" max="16384" width="11.44140625" style="2"/>
  </cols>
  <sheetData>
    <row r="2" spans="2:3">
      <c r="B2" s="12"/>
    </row>
    <row r="3" spans="2:3">
      <c r="B3" s="13" t="s">
        <v>11</v>
      </c>
    </row>
    <row r="4" spans="2:3">
      <c r="B4" s="12"/>
    </row>
    <row r="5" spans="2:3">
      <c r="B5" s="18"/>
    </row>
    <row r="6" spans="2:3">
      <c r="B6" s="19" t="s">
        <v>4</v>
      </c>
      <c r="C6" s="4">
        <v>12</v>
      </c>
    </row>
    <row r="7" spans="2:3">
      <c r="B7" s="19" t="s">
        <v>5</v>
      </c>
      <c r="C7" s="10" t="s">
        <v>15</v>
      </c>
    </row>
    <row r="8" spans="2:3">
      <c r="B8" s="19"/>
      <c r="C8" s="5"/>
    </row>
    <row r="9" spans="2:3">
      <c r="B9" s="19" t="s">
        <v>6</v>
      </c>
      <c r="C9" s="11" t="s">
        <v>10</v>
      </c>
    </row>
    <row r="10" spans="2:3">
      <c r="B10" s="19"/>
      <c r="C10" s="5"/>
    </row>
    <row r="11" spans="2:3">
      <c r="B11" s="19"/>
      <c r="C11" s="5"/>
    </row>
    <row r="12" spans="2:3">
      <c r="B12" s="19"/>
      <c r="C12" s="6"/>
    </row>
    <row r="13" spans="2:3" ht="14.4">
      <c r="B13" s="19"/>
      <c r="C13" s="7"/>
    </row>
    <row r="14" spans="2:3">
      <c r="B14" s="19"/>
      <c r="C14" s="8"/>
    </row>
    <row r="15" spans="2:3">
      <c r="B15" s="19"/>
      <c r="C15" s="8"/>
    </row>
    <row r="16" spans="2:3">
      <c r="B16" s="19" t="s">
        <v>9</v>
      </c>
      <c r="C16" s="20" t="s">
        <v>14</v>
      </c>
    </row>
    <row r="17" spans="2:3">
      <c r="B17" s="19" t="s">
        <v>7</v>
      </c>
      <c r="C17" s="5" t="s">
        <v>8</v>
      </c>
    </row>
    <row r="18" spans="2:3">
      <c r="B18" s="19" t="s">
        <v>13</v>
      </c>
      <c r="C18" s="9">
        <v>46159</v>
      </c>
    </row>
    <row r="19" spans="2:3">
      <c r="B19" s="19"/>
      <c r="C19" s="3"/>
    </row>
    <row r="20" spans="2:3">
      <c r="B20" s="14"/>
    </row>
    <row r="21" spans="2:3">
      <c r="B21" s="15" t="s">
        <v>12</v>
      </c>
    </row>
    <row r="22" spans="2:3">
      <c r="B22" s="1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activeCell="A2" sqref="A2"/>
    </sheetView>
  </sheetViews>
  <sheetFormatPr baseColWidth="10" defaultRowHeight="14.4"/>
  <cols>
    <col min="1" max="1" width="12.109375" bestFit="1" customWidth="1"/>
    <col min="2" max="4" width="8" customWidth="1"/>
    <col min="5" max="5" width="8.44140625" customWidth="1"/>
  </cols>
  <sheetData>
    <row r="1" spans="1:8">
      <c r="A1" s="1" t="s">
        <v>3</v>
      </c>
      <c r="B1" s="1" t="s">
        <v>0</v>
      </c>
      <c r="C1" s="1" t="s">
        <v>1</v>
      </c>
      <c r="D1" s="1" t="s">
        <v>2</v>
      </c>
    </row>
    <row r="2" spans="1:8">
      <c r="A2" s="1">
        <v>50</v>
      </c>
      <c r="B2">
        <v>1</v>
      </c>
      <c r="C2">
        <f t="shared" ref="C2:C26" si="0">x*(Kantenlänge-2*x)^2</f>
        <v>2304</v>
      </c>
      <c r="D2">
        <f t="shared" ref="D2:D26" si="1">12*x^2-8*Kantenlänge*x+Kantenlänge^2</f>
        <v>2112</v>
      </c>
      <c r="G2" s="1"/>
      <c r="H2" s="1"/>
    </row>
    <row r="3" spans="1:8">
      <c r="B3">
        <v>2</v>
      </c>
      <c r="C3">
        <f t="shared" si="0"/>
        <v>4232</v>
      </c>
      <c r="D3">
        <f t="shared" si="1"/>
        <v>1748</v>
      </c>
    </row>
    <row r="4" spans="1:8">
      <c r="B4">
        <v>3</v>
      </c>
      <c r="C4">
        <f t="shared" si="0"/>
        <v>5808</v>
      </c>
      <c r="D4">
        <f t="shared" si="1"/>
        <v>1408</v>
      </c>
    </row>
    <row r="5" spans="1:8">
      <c r="B5">
        <v>4</v>
      </c>
      <c r="C5">
        <f t="shared" si="0"/>
        <v>7056</v>
      </c>
      <c r="D5">
        <f t="shared" si="1"/>
        <v>1092</v>
      </c>
    </row>
    <row r="6" spans="1:8">
      <c r="B6">
        <v>5</v>
      </c>
      <c r="C6">
        <f t="shared" si="0"/>
        <v>8000</v>
      </c>
      <c r="D6">
        <f t="shared" si="1"/>
        <v>800</v>
      </c>
    </row>
    <row r="7" spans="1:8">
      <c r="B7">
        <v>6</v>
      </c>
      <c r="C7">
        <f t="shared" si="0"/>
        <v>8664</v>
      </c>
      <c r="D7">
        <f t="shared" si="1"/>
        <v>532</v>
      </c>
    </row>
    <row r="8" spans="1:8">
      <c r="B8">
        <v>7</v>
      </c>
      <c r="C8">
        <f t="shared" si="0"/>
        <v>9072</v>
      </c>
      <c r="D8">
        <f t="shared" si="1"/>
        <v>288</v>
      </c>
    </row>
    <row r="9" spans="1:8">
      <c r="B9">
        <v>8</v>
      </c>
      <c r="C9">
        <f t="shared" si="0"/>
        <v>9248</v>
      </c>
      <c r="D9">
        <f t="shared" si="1"/>
        <v>68</v>
      </c>
    </row>
    <row r="10" spans="1:8">
      <c r="B10">
        <v>9</v>
      </c>
      <c r="C10">
        <f t="shared" si="0"/>
        <v>9216</v>
      </c>
      <c r="D10">
        <f t="shared" si="1"/>
        <v>-128</v>
      </c>
    </row>
    <row r="11" spans="1:8">
      <c r="B11">
        <v>10</v>
      </c>
      <c r="C11">
        <f t="shared" si="0"/>
        <v>9000</v>
      </c>
      <c r="D11">
        <f t="shared" si="1"/>
        <v>-300</v>
      </c>
    </row>
    <row r="12" spans="1:8">
      <c r="B12">
        <v>11</v>
      </c>
      <c r="C12">
        <f t="shared" si="0"/>
        <v>8624</v>
      </c>
      <c r="D12">
        <f t="shared" si="1"/>
        <v>-448</v>
      </c>
    </row>
    <row r="13" spans="1:8">
      <c r="B13">
        <v>12</v>
      </c>
      <c r="C13">
        <f t="shared" si="0"/>
        <v>8112</v>
      </c>
      <c r="D13">
        <f t="shared" si="1"/>
        <v>-572</v>
      </c>
    </row>
    <row r="14" spans="1:8">
      <c r="B14">
        <v>13</v>
      </c>
      <c r="C14">
        <f t="shared" si="0"/>
        <v>7488</v>
      </c>
      <c r="D14">
        <f t="shared" si="1"/>
        <v>-672</v>
      </c>
    </row>
    <row r="15" spans="1:8">
      <c r="B15">
        <v>14</v>
      </c>
      <c r="C15">
        <f t="shared" si="0"/>
        <v>6776</v>
      </c>
      <c r="D15">
        <f t="shared" si="1"/>
        <v>-748</v>
      </c>
    </row>
    <row r="16" spans="1:8">
      <c r="B16">
        <v>15</v>
      </c>
      <c r="C16">
        <f t="shared" si="0"/>
        <v>6000</v>
      </c>
      <c r="D16">
        <f t="shared" si="1"/>
        <v>-800</v>
      </c>
    </row>
    <row r="17" spans="2:4">
      <c r="B17">
        <v>16</v>
      </c>
      <c r="C17">
        <f t="shared" si="0"/>
        <v>5184</v>
      </c>
      <c r="D17">
        <f t="shared" si="1"/>
        <v>-828</v>
      </c>
    </row>
    <row r="18" spans="2:4">
      <c r="B18">
        <v>17</v>
      </c>
      <c r="C18">
        <f t="shared" si="0"/>
        <v>4352</v>
      </c>
      <c r="D18">
        <f t="shared" si="1"/>
        <v>-832</v>
      </c>
    </row>
    <row r="19" spans="2:4">
      <c r="B19">
        <v>18</v>
      </c>
      <c r="C19">
        <f t="shared" si="0"/>
        <v>3528</v>
      </c>
      <c r="D19">
        <f t="shared" si="1"/>
        <v>-812</v>
      </c>
    </row>
    <row r="20" spans="2:4">
      <c r="B20">
        <v>19</v>
      </c>
      <c r="C20">
        <f t="shared" si="0"/>
        <v>2736</v>
      </c>
      <c r="D20">
        <f t="shared" si="1"/>
        <v>-768</v>
      </c>
    </row>
    <row r="21" spans="2:4">
      <c r="B21">
        <v>20</v>
      </c>
      <c r="C21">
        <f t="shared" si="0"/>
        <v>2000</v>
      </c>
      <c r="D21">
        <f t="shared" si="1"/>
        <v>-700</v>
      </c>
    </row>
    <row r="22" spans="2:4">
      <c r="B22">
        <v>21</v>
      </c>
      <c r="C22">
        <f t="shared" si="0"/>
        <v>1344</v>
      </c>
      <c r="D22">
        <f t="shared" si="1"/>
        <v>-608</v>
      </c>
    </row>
    <row r="23" spans="2:4">
      <c r="B23">
        <v>22</v>
      </c>
      <c r="C23">
        <f t="shared" si="0"/>
        <v>792</v>
      </c>
      <c r="D23">
        <f t="shared" si="1"/>
        <v>-492</v>
      </c>
    </row>
    <row r="24" spans="2:4">
      <c r="B24">
        <v>23</v>
      </c>
      <c r="C24">
        <f t="shared" si="0"/>
        <v>368</v>
      </c>
      <c r="D24">
        <f t="shared" si="1"/>
        <v>-352</v>
      </c>
    </row>
    <row r="25" spans="2:4">
      <c r="B25">
        <v>24</v>
      </c>
      <c r="C25">
        <f t="shared" si="0"/>
        <v>96</v>
      </c>
      <c r="D25">
        <f t="shared" si="1"/>
        <v>-188</v>
      </c>
    </row>
    <row r="26" spans="2:4">
      <c r="B26">
        <v>25</v>
      </c>
      <c r="C26">
        <f t="shared" si="0"/>
        <v>0</v>
      </c>
      <c r="D26">
        <f t="shared" si="1"/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817D-6999-44CD-B042-EE59BB2169F9}">
  <dimension ref="A1:C2"/>
  <sheetViews>
    <sheetView workbookViewId="0">
      <selection activeCell="C2" sqref="C2"/>
    </sheetView>
  </sheetViews>
  <sheetFormatPr baseColWidth="10" defaultRowHeight="14.4"/>
  <cols>
    <col min="1" max="1" width="12.109375" bestFit="1" customWidth="1"/>
  </cols>
  <sheetData>
    <row r="1" spans="1:3">
      <c r="A1" t="s">
        <v>3</v>
      </c>
      <c r="B1">
        <v>7</v>
      </c>
      <c r="C1">
        <v>288</v>
      </c>
    </row>
    <row r="2" spans="1:3">
      <c r="A2">
        <v>50</v>
      </c>
      <c r="B2">
        <v>8.3333346654204981</v>
      </c>
      <c r="C2">
        <f>12*B2^2-8*Kantenlänge*B2+Kantenlänge^2</f>
        <v>-2.6641741169441957E-4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topLeftCell="A4" workbookViewId="0">
      <selection activeCell="I8" sqref="I8"/>
    </sheetView>
  </sheetViews>
  <sheetFormatPr baseColWidth="10" defaultRowHeight="14.4"/>
  <cols>
    <col min="3" max="3" width="21.33203125" bestFit="1" customWidth="1"/>
  </cols>
  <sheetData>
    <row r="1" spans="1:6">
      <c r="C1">
        <v>7</v>
      </c>
      <c r="D1">
        <v>9</v>
      </c>
      <c r="E1">
        <f t="shared" ref="E1:E21" si="0">12*C1^2-8*Kantenlänge*C1+Kantenlänge^2</f>
        <v>288</v>
      </c>
      <c r="F1">
        <f t="shared" ref="F1:F21" si="1">12*D1^2-8*Kantenlänge*D1+Kantenlänge^2</f>
        <v>-128</v>
      </c>
    </row>
    <row r="2" spans="1:6">
      <c r="A2">
        <f>(C1+D1)/2</f>
        <v>8</v>
      </c>
      <c r="B2">
        <f t="shared" ref="B2:B21" si="2">12*A2^2-8*Kantenlänge*A2+Kantenlänge^2</f>
        <v>68</v>
      </c>
      <c r="C2" s="17">
        <f xml:space="preserve"> IF(E1*B2&gt;0,A2,C1)</f>
        <v>8</v>
      </c>
      <c r="D2">
        <f xml:space="preserve"> IF(F1*B2&gt;0,A2,D1)</f>
        <v>9</v>
      </c>
      <c r="E2">
        <f t="shared" si="0"/>
        <v>68</v>
      </c>
      <c r="F2">
        <f t="shared" si="1"/>
        <v>-128</v>
      </c>
    </row>
    <row r="3" spans="1:6">
      <c r="A3">
        <f t="shared" ref="A3:A21" si="3">(C2+D2)/2</f>
        <v>8.5</v>
      </c>
      <c r="B3">
        <f t="shared" si="2"/>
        <v>-33</v>
      </c>
      <c r="C3" s="17">
        <f t="shared" ref="C3:C21" si="4" xml:space="preserve"> IF(E2*B3&gt;0,A3,C2)</f>
        <v>8</v>
      </c>
      <c r="D3">
        <f t="shared" ref="D3:D21" si="5" xml:space="preserve"> IF(F2*B3&gt;0,A3,D2)</f>
        <v>8.5</v>
      </c>
      <c r="E3">
        <f t="shared" si="0"/>
        <v>68</v>
      </c>
      <c r="F3">
        <f t="shared" si="1"/>
        <v>-33</v>
      </c>
    </row>
    <row r="4" spans="1:6">
      <c r="A4">
        <f t="shared" si="3"/>
        <v>8.25</v>
      </c>
      <c r="B4">
        <f t="shared" si="2"/>
        <v>16.75</v>
      </c>
      <c r="C4" s="17">
        <f t="shared" si="4"/>
        <v>8.25</v>
      </c>
      <c r="D4">
        <f t="shared" si="5"/>
        <v>8.5</v>
      </c>
      <c r="E4">
        <f t="shared" si="0"/>
        <v>16.75</v>
      </c>
      <c r="F4">
        <f t="shared" si="1"/>
        <v>-33</v>
      </c>
    </row>
    <row r="5" spans="1:6">
      <c r="A5">
        <f t="shared" si="3"/>
        <v>8.375</v>
      </c>
      <c r="B5">
        <f t="shared" si="2"/>
        <v>-8.3125</v>
      </c>
      <c r="C5" s="17">
        <f t="shared" si="4"/>
        <v>8.25</v>
      </c>
      <c r="D5">
        <f t="shared" si="5"/>
        <v>8.375</v>
      </c>
      <c r="E5">
        <f t="shared" si="0"/>
        <v>16.75</v>
      </c>
      <c r="F5">
        <f t="shared" si="1"/>
        <v>-8.3125</v>
      </c>
    </row>
    <row r="6" spans="1:6">
      <c r="A6">
        <f t="shared" si="3"/>
        <v>8.3125</v>
      </c>
      <c r="B6">
        <f t="shared" si="2"/>
        <v>4.171875</v>
      </c>
      <c r="C6" s="17">
        <f t="shared" si="4"/>
        <v>8.3125</v>
      </c>
      <c r="D6">
        <f t="shared" si="5"/>
        <v>8.375</v>
      </c>
      <c r="E6">
        <f t="shared" si="0"/>
        <v>4.171875</v>
      </c>
      <c r="F6">
        <f t="shared" si="1"/>
        <v>-8.3125</v>
      </c>
    </row>
    <row r="7" spans="1:6">
      <c r="A7">
        <f t="shared" si="3"/>
        <v>8.34375</v>
      </c>
      <c r="B7">
        <f t="shared" si="2"/>
        <v>-2.08203125</v>
      </c>
      <c r="C7" s="17">
        <f t="shared" si="4"/>
        <v>8.3125</v>
      </c>
      <c r="D7">
        <f t="shared" si="5"/>
        <v>8.34375</v>
      </c>
      <c r="E7">
        <f t="shared" si="0"/>
        <v>4.171875</v>
      </c>
      <c r="F7">
        <f t="shared" si="1"/>
        <v>-2.08203125</v>
      </c>
    </row>
    <row r="8" spans="1:6">
      <c r="A8">
        <f t="shared" si="3"/>
        <v>8.328125</v>
      </c>
      <c r="B8">
        <f t="shared" si="2"/>
        <v>1.0419921875</v>
      </c>
      <c r="C8" s="17">
        <f t="shared" si="4"/>
        <v>8.328125</v>
      </c>
      <c r="D8">
        <f t="shared" si="5"/>
        <v>8.34375</v>
      </c>
      <c r="E8">
        <f t="shared" si="0"/>
        <v>1.0419921875</v>
      </c>
      <c r="F8">
        <f t="shared" si="1"/>
        <v>-2.08203125</v>
      </c>
    </row>
    <row r="9" spans="1:6">
      <c r="A9">
        <f t="shared" si="3"/>
        <v>8.3359375</v>
      </c>
      <c r="B9">
        <f t="shared" si="2"/>
        <v>-0.520751953125</v>
      </c>
      <c r="C9" s="17">
        <f t="shared" si="4"/>
        <v>8.328125</v>
      </c>
      <c r="D9">
        <f t="shared" si="5"/>
        <v>8.3359375</v>
      </c>
      <c r="E9">
        <f t="shared" si="0"/>
        <v>1.0419921875</v>
      </c>
      <c r="F9">
        <f t="shared" si="1"/>
        <v>-0.520751953125</v>
      </c>
    </row>
    <row r="10" spans="1:6">
      <c r="A10">
        <f t="shared" si="3"/>
        <v>8.33203125</v>
      </c>
      <c r="B10">
        <f t="shared" si="2"/>
        <v>0.26043701171875</v>
      </c>
      <c r="C10" s="17">
        <f t="shared" si="4"/>
        <v>8.33203125</v>
      </c>
      <c r="D10">
        <f t="shared" si="5"/>
        <v>8.3359375</v>
      </c>
      <c r="E10">
        <f t="shared" si="0"/>
        <v>0.26043701171875</v>
      </c>
      <c r="F10">
        <f t="shared" si="1"/>
        <v>-0.520751953125</v>
      </c>
    </row>
    <row r="11" spans="1:6">
      <c r="A11">
        <f t="shared" si="3"/>
        <v>8.333984375</v>
      </c>
      <c r="B11">
        <f t="shared" si="2"/>
        <v>-0.1302032470703125</v>
      </c>
      <c r="C11" s="17">
        <f t="shared" si="4"/>
        <v>8.33203125</v>
      </c>
      <c r="D11">
        <f t="shared" si="5"/>
        <v>8.333984375</v>
      </c>
      <c r="E11">
        <f t="shared" si="0"/>
        <v>0.26043701171875</v>
      </c>
      <c r="F11">
        <f t="shared" si="1"/>
        <v>-0.1302032470703125</v>
      </c>
    </row>
    <row r="12" spans="1:6">
      <c r="A12">
        <f t="shared" si="3"/>
        <v>8.3330078125</v>
      </c>
      <c r="B12">
        <f t="shared" si="2"/>
        <v>6.5105438232421875E-2</v>
      </c>
      <c r="C12" s="17">
        <f t="shared" si="4"/>
        <v>8.3330078125</v>
      </c>
      <c r="D12">
        <f t="shared" si="5"/>
        <v>8.333984375</v>
      </c>
      <c r="E12">
        <f t="shared" si="0"/>
        <v>6.5105438232421875E-2</v>
      </c>
      <c r="F12">
        <f t="shared" si="1"/>
        <v>-0.1302032470703125</v>
      </c>
    </row>
    <row r="13" spans="1:6">
      <c r="A13">
        <f t="shared" si="3"/>
        <v>8.33349609375</v>
      </c>
      <c r="B13">
        <f t="shared" si="2"/>
        <v>-3.2551765441894531E-2</v>
      </c>
      <c r="C13" s="17">
        <f t="shared" si="4"/>
        <v>8.3330078125</v>
      </c>
      <c r="D13">
        <f t="shared" si="5"/>
        <v>8.33349609375</v>
      </c>
      <c r="E13">
        <f t="shared" si="0"/>
        <v>6.5105438232421875E-2</v>
      </c>
      <c r="F13">
        <f t="shared" si="1"/>
        <v>-3.2551765441894531E-2</v>
      </c>
    </row>
    <row r="14" spans="1:6">
      <c r="A14">
        <f t="shared" si="3"/>
        <v>8.333251953125</v>
      </c>
      <c r="B14">
        <f t="shared" si="2"/>
        <v>1.6276121139526367E-2</v>
      </c>
      <c r="C14" s="17">
        <f t="shared" si="4"/>
        <v>8.333251953125</v>
      </c>
      <c r="D14">
        <f t="shared" si="5"/>
        <v>8.33349609375</v>
      </c>
      <c r="E14">
        <f t="shared" si="0"/>
        <v>1.6276121139526367E-2</v>
      </c>
      <c r="F14">
        <f t="shared" si="1"/>
        <v>-3.2551765441894531E-2</v>
      </c>
    </row>
    <row r="15" spans="1:6">
      <c r="A15">
        <f t="shared" si="3"/>
        <v>8.3333740234375</v>
      </c>
      <c r="B15">
        <f t="shared" si="2"/>
        <v>-8.1380009651184082E-3</v>
      </c>
      <c r="C15" s="17">
        <f t="shared" si="4"/>
        <v>8.333251953125</v>
      </c>
      <c r="D15">
        <f t="shared" si="5"/>
        <v>8.3333740234375</v>
      </c>
      <c r="E15">
        <f t="shared" si="0"/>
        <v>1.6276121139526367E-2</v>
      </c>
      <c r="F15">
        <f t="shared" si="1"/>
        <v>-8.1380009651184082E-3</v>
      </c>
    </row>
    <row r="16" spans="1:6">
      <c r="A16">
        <f t="shared" si="3"/>
        <v>8.33331298828125</v>
      </c>
      <c r="B16">
        <f t="shared" si="2"/>
        <v>4.0690153837203979E-3</v>
      </c>
      <c r="C16" s="17">
        <f t="shared" si="4"/>
        <v>8.33331298828125</v>
      </c>
      <c r="D16">
        <f t="shared" si="5"/>
        <v>8.3333740234375</v>
      </c>
      <c r="E16">
        <f t="shared" si="0"/>
        <v>4.0690153837203979E-3</v>
      </c>
      <c r="F16">
        <f t="shared" si="1"/>
        <v>-8.1380009651184082E-3</v>
      </c>
    </row>
    <row r="17" spans="1:6">
      <c r="A17">
        <f t="shared" si="3"/>
        <v>8.333343505859375</v>
      </c>
      <c r="B17">
        <f t="shared" si="2"/>
        <v>-2.0345039665699005E-3</v>
      </c>
      <c r="C17" s="17">
        <f t="shared" si="4"/>
        <v>8.33331298828125</v>
      </c>
      <c r="D17">
        <f t="shared" si="5"/>
        <v>8.333343505859375</v>
      </c>
      <c r="E17">
        <f t="shared" si="0"/>
        <v>4.0690153837203979E-3</v>
      </c>
      <c r="F17">
        <f t="shared" si="1"/>
        <v>-2.0345039665699005E-3</v>
      </c>
    </row>
    <row r="18" spans="1:6">
      <c r="A18">
        <f t="shared" si="3"/>
        <v>8.3333282470703125</v>
      </c>
      <c r="B18">
        <f t="shared" si="2"/>
        <v>1.0172529146075249E-3</v>
      </c>
      <c r="C18" s="17">
        <f t="shared" si="4"/>
        <v>8.3333282470703125</v>
      </c>
      <c r="D18">
        <f t="shared" si="5"/>
        <v>8.333343505859375</v>
      </c>
      <c r="E18">
        <f t="shared" si="0"/>
        <v>1.0172529146075249E-3</v>
      </c>
      <c r="F18">
        <f t="shared" si="1"/>
        <v>-2.0345039665699005E-3</v>
      </c>
    </row>
    <row r="19" spans="1:6">
      <c r="A19">
        <f t="shared" si="3"/>
        <v>8.3333358764648438</v>
      </c>
      <c r="B19">
        <f t="shared" si="2"/>
        <v>-5.0862622447311878E-4</v>
      </c>
      <c r="C19" s="17">
        <f t="shared" si="4"/>
        <v>8.3333282470703125</v>
      </c>
      <c r="D19">
        <f t="shared" si="5"/>
        <v>8.3333358764648438</v>
      </c>
      <c r="E19">
        <f t="shared" si="0"/>
        <v>1.0172529146075249E-3</v>
      </c>
      <c r="F19">
        <f t="shared" si="1"/>
        <v>-5.0862622447311878E-4</v>
      </c>
    </row>
    <row r="20" spans="1:6">
      <c r="A20">
        <f t="shared" si="3"/>
        <v>8.3333320617675781</v>
      </c>
      <c r="B20">
        <f t="shared" si="2"/>
        <v>2.543131704442203E-4</v>
      </c>
      <c r="C20" s="17">
        <f t="shared" si="4"/>
        <v>8.3333320617675781</v>
      </c>
      <c r="D20">
        <f t="shared" si="5"/>
        <v>8.3333358764648438</v>
      </c>
      <c r="E20">
        <f t="shared" si="0"/>
        <v>2.543131704442203E-4</v>
      </c>
      <c r="F20">
        <f t="shared" si="1"/>
        <v>-5.0862622447311878E-4</v>
      </c>
    </row>
    <row r="21" spans="1:6">
      <c r="A21">
        <f t="shared" si="3"/>
        <v>8.3333339691162109</v>
      </c>
      <c r="B21">
        <f t="shared" si="2"/>
        <v>-1.2715657067019492E-4</v>
      </c>
      <c r="C21" s="17">
        <f t="shared" si="4"/>
        <v>8.3333320617675781</v>
      </c>
      <c r="D21">
        <f t="shared" si="5"/>
        <v>8.3333339691162109</v>
      </c>
      <c r="E21">
        <f t="shared" si="0"/>
        <v>2.543131704442203E-4</v>
      </c>
      <c r="F21">
        <f t="shared" si="1"/>
        <v>-1.2715657067019492E-4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F73D-45AA-4BFC-ADC3-435696061124}">
  <dimension ref="D1:H3"/>
  <sheetViews>
    <sheetView workbookViewId="0">
      <selection activeCell="H1" sqref="H1"/>
    </sheetView>
  </sheetViews>
  <sheetFormatPr baseColWidth="10" defaultRowHeight="14.4"/>
  <sheetData>
    <row r="1" spans="4:8">
      <c r="D1">
        <v>1</v>
      </c>
      <c r="E1">
        <v>0</v>
      </c>
      <c r="F1">
        <v>-1</v>
      </c>
      <c r="G1">
        <v>-1</v>
      </c>
      <c r="H1">
        <f t="array" ref="H1:H3">MMULT(MINVERSE(Matrix),Vektor)</f>
        <v>0.77777777777777779</v>
      </c>
    </row>
    <row r="2" spans="4:8">
      <c r="D2">
        <v>-1</v>
      </c>
      <c r="E2">
        <v>-1</v>
      </c>
      <c r="F2">
        <v>0</v>
      </c>
      <c r="G2">
        <v>-2</v>
      </c>
      <c r="H2">
        <v>1.2222222222222223</v>
      </c>
    </row>
    <row r="3" spans="4:8">
      <c r="D3">
        <v>1</v>
      </c>
      <c r="E3">
        <v>-5</v>
      </c>
      <c r="F3">
        <v>3</v>
      </c>
      <c r="G3">
        <v>0</v>
      </c>
      <c r="H3">
        <v>1.7777777777777777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Cover</vt:lpstr>
      <vt:lpstr>Grafische Lösung</vt:lpstr>
      <vt:lpstr>Zielwertsuche</vt:lpstr>
      <vt:lpstr>Bisektion</vt:lpstr>
      <vt:lpstr>Metrizen</vt:lpstr>
      <vt:lpstr>Zielwertsuche!Kantenlänge</vt:lpstr>
      <vt:lpstr>Kantenlänge</vt:lpstr>
      <vt:lpstr>Matrix</vt:lpstr>
      <vt:lpstr>Vektor</vt:lpstr>
      <vt:lpstr>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2012-12-12T15:26:39Z</dcterms:created>
  <dcterms:modified xsi:type="dcterms:W3CDTF">2026-05-17T15:41:18Z</dcterms:modified>
</cp:coreProperties>
</file>