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codeName="DieseArbeitsmappe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30" windowWidth="15255" windowHeight="8160" activeTab="1"/>
  </bookViews>
  <sheets>
    <sheet name="Cover" sheetId="8" r:id="rId1"/>
    <sheet name="Stückbezogene DBR" sheetId="3" r:id="rId2"/>
  </sheets>
  <definedNames>
    <definedName name="Deckungsbeitrag_p">'Stückbezogene DBR'!$C$19:$E$19</definedName>
    <definedName name="Deckungsbeitrag_s">'Stückbezogene DBR'!$C$14:$E$14</definedName>
    <definedName name="Fertigungslöhne">'Stückbezogene DBR'!$C$4:$E$4</definedName>
    <definedName name="Fertigungsmaterial">'Stückbezogene DBR'!$C$3:$E$3</definedName>
    <definedName name="Fixe_Kosten">'Stückbezogene DBR'!$C$7:$E$7</definedName>
    <definedName name="Produktionsmenge">'Stückbezogene DBR'!$C$9:$E$9</definedName>
    <definedName name="Umsatzerlöse">'Stückbezogene DBR'!$C$17:$E$17</definedName>
    <definedName name="Variable_Gemeinkosten">'Stückbezogene DBR'!$C$5:$E$5</definedName>
    <definedName name="Variable_Kosten">'Stückbezogene DBR'!$C$18:$E$18</definedName>
    <definedName name="Variable_Stückkosten">'Stückbezogene DBR'!$C$6:$E$6</definedName>
    <definedName name="Verkaufspreis">'Stückbezogene DBR'!$C$8:$E$8</definedName>
  </definedNames>
  <calcPr calcId="162913"/>
</workbook>
</file>

<file path=xl/calcChain.xml><?xml version="1.0" encoding="utf-8"?>
<calcChain xmlns="http://schemas.openxmlformats.org/spreadsheetml/2006/main">
  <c r="D12" i="3" l="1"/>
  <c r="E12" i="3"/>
  <c r="C12" i="3"/>
  <c r="D6" i="3"/>
  <c r="D13" i="3" s="1"/>
  <c r="E6" i="3"/>
  <c r="E13" i="3" s="1"/>
  <c r="C6" i="3"/>
  <c r="C13" i="3" s="1"/>
  <c r="C14" i="3" l="1"/>
  <c r="F20" i="3"/>
  <c r="E18" i="3" l="1"/>
  <c r="D18" i="3"/>
  <c r="C18" i="3"/>
  <c r="F18" i="3" s="1"/>
  <c r="D17" i="3" l="1"/>
  <c r="D19" i="3" s="1"/>
  <c r="D14" i="3"/>
  <c r="C17" i="3"/>
  <c r="E17" i="3"/>
  <c r="E19" i="3" s="1"/>
  <c r="E14" i="3"/>
  <c r="C19" i="3" l="1"/>
  <c r="F19" i="3" s="1"/>
  <c r="F17" i="3"/>
  <c r="F21" i="3"/>
</calcChain>
</file>

<file path=xl/sharedStrings.xml><?xml version="1.0" encoding="utf-8"?>
<sst xmlns="http://schemas.openxmlformats.org/spreadsheetml/2006/main" count="40" uniqueCount="33">
  <si>
    <t>Fertigungsmaterial</t>
  </si>
  <si>
    <t>Fertigungslöhne</t>
  </si>
  <si>
    <t>Variable Gemeinkosten</t>
  </si>
  <si>
    <t>Variable Stückkosten</t>
  </si>
  <si>
    <t>Fixe Kosten</t>
  </si>
  <si>
    <t>Produktionsmenge
[Stück/Monat]:</t>
  </si>
  <si>
    <t>Gesamt</t>
  </si>
  <si>
    <t>Verkaufspreis</t>
  </si>
  <si>
    <t>Umsatzerlöse</t>
  </si>
  <si>
    <t>- Variable Kosten</t>
  </si>
  <si>
    <t>- Fixe Kosten</t>
  </si>
  <si>
    <t>Deckungsbeitrag (stückbezogen)</t>
  </si>
  <si>
    <t>Produkt 1</t>
  </si>
  <si>
    <t>Produkt 2</t>
  </si>
  <si>
    <t>Produkt 3</t>
  </si>
  <si>
    <t>Betriebserfolg im Monat</t>
  </si>
  <si>
    <t>Betriebserfolg (periodenbezogen)</t>
  </si>
  <si>
    <t>Monatsdaten</t>
  </si>
  <si>
    <t>- Variable Stückkosten</t>
  </si>
  <si>
    <t>Kapitel</t>
  </si>
  <si>
    <t>Thema</t>
  </si>
  <si>
    <t>Abläufe organisieren</t>
  </si>
  <si>
    <t>Inhalt</t>
  </si>
  <si>
    <t>Autor</t>
  </si>
  <si>
    <t>Harald Nahrstedt</t>
  </si>
  <si>
    <t>Datum</t>
  </si>
  <si>
    <t>Version</t>
  </si>
  <si>
    <t>2.0</t>
  </si>
  <si>
    <t>Excel in Perfektion</t>
  </si>
  <si>
    <t>Springer Vieweg Verlag</t>
  </si>
  <si>
    <t>Stückbezogene Deckungsbeitragsrechnung</t>
  </si>
  <si>
    <t>Deckungsbeitrag_p</t>
  </si>
  <si>
    <t>Deckungsbeitrag_s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</si>
</sst>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#,##0_ ;\-#,##0\ "/>
  </numFmts>
  <fonts count="1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  <scheme val="minor"/>
    </font>
    <font>
      <b/>
      <sz val="9"/>
      <color indexed="62"/>
      <name val="Arial"/>
      <family val="2"/>
      <scheme val="minor"/>
    </font>
    <font>
      <b/>
      <sz val="9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166" fontId="3" fillId="0" borderId="1" xfId="0" applyNumberFormat="1" applyFont="1" applyFill="1" applyBorder="1"/>
    <xf numFmtId="0" fontId="3" fillId="0" borderId="1" xfId="0" applyFont="1" applyBorder="1"/>
    <xf numFmtId="0" fontId="3" fillId="0" borderId="1" xfId="0" quotePrefix="1" applyFont="1" applyFill="1" applyBorder="1"/>
    <xf numFmtId="166" fontId="3" fillId="0" borderId="0" xfId="0" applyNumberFormat="1" applyFont="1" applyFill="1" applyBorder="1"/>
    <xf numFmtId="0" fontId="3" fillId="0" borderId="1" xfId="0" applyFont="1" applyFill="1" applyBorder="1"/>
    <xf numFmtId="166" fontId="3" fillId="0" borderId="1" xfId="1" applyNumberFormat="1" applyFont="1" applyFill="1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167" fontId="3" fillId="0" borderId="1" xfId="1" applyNumberFormat="1" applyFont="1" applyFill="1" applyBorder="1"/>
    <xf numFmtId="0" fontId="9" fillId="0" borderId="0" xfId="2" applyFont="1"/>
    <xf numFmtId="0" fontId="9" fillId="3" borderId="0" xfId="2" applyFont="1" applyFill="1"/>
    <xf numFmtId="0" fontId="9" fillId="3" borderId="0" xfId="2" applyFont="1" applyFill="1" applyAlignment="1">
      <alignment horizontal="right"/>
    </xf>
    <xf numFmtId="14" fontId="9" fillId="0" borderId="0" xfId="2" applyNumberFormat="1" applyFont="1" applyAlignment="1">
      <alignment horizontal="left"/>
    </xf>
    <xf numFmtId="0" fontId="9" fillId="0" borderId="0" xfId="2" quotePrefix="1" applyFont="1" applyAlignment="1">
      <alignment horizontal="left" indent="1"/>
    </xf>
    <xf numFmtId="0" fontId="9" fillId="0" borderId="0" xfId="2" applyFont="1" applyAlignment="1">
      <alignment horizontal="left" indent="1"/>
    </xf>
    <xf numFmtId="14" fontId="9" fillId="0" borderId="0" xfId="2" applyNumberFormat="1" applyFont="1" applyAlignment="1">
      <alignment horizontal="left" indent="1"/>
    </xf>
    <xf numFmtId="0" fontId="2" fillId="0" borderId="0" xfId="3" applyFont="1" applyAlignment="1">
      <alignment horizontal="left" indent="1"/>
    </xf>
    <xf numFmtId="0" fontId="9" fillId="0" borderId="0" xfId="4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8" fillId="2" borderId="0" xfId="6" applyFont="1" applyFill="1"/>
    <xf numFmtId="0" fontId="8" fillId="2" borderId="0" xfId="6" applyFont="1" applyFill="1" applyAlignment="1">
      <alignment horizontal="center"/>
    </xf>
    <xf numFmtId="0" fontId="9" fillId="4" borderId="0" xfId="6" applyFont="1" applyFill="1" applyAlignment="1">
      <alignment wrapText="1"/>
    </xf>
    <xf numFmtId="0" fontId="9" fillId="4" borderId="0" xfId="6" applyFont="1" applyFill="1" applyAlignment="1">
      <alignment horizontal="center" wrapText="1"/>
    </xf>
    <xf numFmtId="0" fontId="9" fillId="4" borderId="0" xfId="6" applyFont="1" applyFill="1"/>
    <xf numFmtId="0" fontId="9" fillId="0" borderId="0" xfId="3" applyFont="1" applyAlignment="1">
      <alignment horizontal="left" inden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3" fillId="0" borderId="2" xfId="0" quotePrefix="1" applyFont="1" applyFill="1" applyBorder="1"/>
    <xf numFmtId="166" fontId="3" fillId="0" borderId="2" xfId="0" applyNumberFormat="1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166" fontId="5" fillId="0" borderId="4" xfId="0" applyNumberFormat="1" applyFont="1" applyFill="1" applyBorder="1"/>
  </cellXfs>
  <cellStyles count="8">
    <cellStyle name="Euro" xfId="1"/>
    <cellStyle name="Prozent 2" xfId="5"/>
    <cellStyle name="Standard" xfId="0" builtinId="0"/>
    <cellStyle name="Standard 2" xfId="6"/>
    <cellStyle name="Standard 2 2" xfId="4"/>
    <cellStyle name="Standard 3" xfId="7"/>
    <cellStyle name="Standard 4" xfId="3"/>
    <cellStyle name="Standard 4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showGridLines="0" workbookViewId="0">
      <selection activeCell="C7" sqref="C7"/>
    </sheetView>
  </sheetViews>
  <sheetFormatPr baseColWidth="10" defaultRowHeight="12.75" x14ac:dyDescent="0.2"/>
  <cols>
    <col min="1" max="1" width="3.85546875" style="13" customWidth="1"/>
    <col min="2" max="2" width="20.7109375" style="13" customWidth="1"/>
    <col min="3" max="3" width="39.28515625" style="13" bestFit="1" customWidth="1"/>
    <col min="4" max="16384" width="11.42578125" style="13"/>
  </cols>
  <sheetData>
    <row r="2" spans="2:3" x14ac:dyDescent="0.2">
      <c r="B2" s="23"/>
    </row>
    <row r="3" spans="2:3" x14ac:dyDescent="0.2">
      <c r="B3" s="24" t="s">
        <v>28</v>
      </c>
    </row>
    <row r="4" spans="2:3" x14ac:dyDescent="0.2">
      <c r="B4" s="23"/>
    </row>
    <row r="5" spans="2:3" x14ac:dyDescent="0.2">
      <c r="B5" s="14"/>
    </row>
    <row r="6" spans="2:3" x14ac:dyDescent="0.2">
      <c r="B6" s="15" t="s">
        <v>19</v>
      </c>
      <c r="C6" s="17">
        <v>5</v>
      </c>
    </row>
    <row r="7" spans="2:3" x14ac:dyDescent="0.2">
      <c r="B7" s="15" t="s">
        <v>20</v>
      </c>
      <c r="C7" s="22" t="s">
        <v>21</v>
      </c>
    </row>
    <row r="8" spans="2:3" x14ac:dyDescent="0.2">
      <c r="B8" s="15"/>
      <c r="C8" s="18"/>
    </row>
    <row r="9" spans="2:3" x14ac:dyDescent="0.2">
      <c r="B9" s="15" t="s">
        <v>22</v>
      </c>
      <c r="C9" s="28" t="s">
        <v>30</v>
      </c>
    </row>
    <row r="10" spans="2:3" x14ac:dyDescent="0.2">
      <c r="B10" s="15"/>
      <c r="C10" s="20"/>
    </row>
    <row r="11" spans="2:3" x14ac:dyDescent="0.2">
      <c r="B11" s="15"/>
      <c r="C11" s="21"/>
    </row>
    <row r="12" spans="2:3" x14ac:dyDescent="0.2">
      <c r="B12" s="15"/>
      <c r="C12" s="21"/>
    </row>
    <row r="13" spans="2:3" x14ac:dyDescent="0.2">
      <c r="B13" s="15"/>
      <c r="C13" s="18"/>
    </row>
    <row r="14" spans="2:3" x14ac:dyDescent="0.2">
      <c r="B14" s="15"/>
      <c r="C14" s="18"/>
    </row>
    <row r="15" spans="2:3" x14ac:dyDescent="0.2">
      <c r="B15" s="15"/>
      <c r="C15" s="18"/>
    </row>
    <row r="16" spans="2:3" x14ac:dyDescent="0.2">
      <c r="B16" s="15" t="s">
        <v>23</v>
      </c>
      <c r="C16" s="18" t="s">
        <v>24</v>
      </c>
    </row>
    <row r="17" spans="2:3" x14ac:dyDescent="0.2">
      <c r="B17" s="15" t="s">
        <v>25</v>
      </c>
      <c r="C17" s="19">
        <v>42795</v>
      </c>
    </row>
    <row r="18" spans="2:3" x14ac:dyDescent="0.2">
      <c r="B18" s="15" t="s">
        <v>26</v>
      </c>
      <c r="C18" s="18" t="s">
        <v>27</v>
      </c>
    </row>
    <row r="19" spans="2:3" x14ac:dyDescent="0.2">
      <c r="B19" s="15"/>
      <c r="C19" s="16"/>
    </row>
    <row r="20" spans="2:3" x14ac:dyDescent="0.2">
      <c r="B20" s="25"/>
    </row>
    <row r="21" spans="2:3" x14ac:dyDescent="0.2">
      <c r="B21" s="26" t="s">
        <v>29</v>
      </c>
    </row>
    <row r="22" spans="2:3" x14ac:dyDescent="0.2">
      <c r="B22" s="2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1:F21"/>
  <sheetViews>
    <sheetView tabSelected="1" zoomScale="115" zoomScaleNormal="115" workbookViewId="0">
      <selection activeCell="B17" sqref="B17"/>
    </sheetView>
  </sheetViews>
  <sheetFormatPr baseColWidth="10" defaultRowHeight="12" x14ac:dyDescent="0.2"/>
  <cols>
    <col min="1" max="1" width="3.28515625" style="1" customWidth="1"/>
    <col min="2" max="2" width="31.28515625" style="1" bestFit="1" customWidth="1"/>
    <col min="3" max="7" width="14.42578125" style="1" customWidth="1"/>
    <col min="8" max="16384" width="11.42578125" style="1"/>
  </cols>
  <sheetData>
    <row r="1" spans="2:6" ht="12.75" x14ac:dyDescent="0.2">
      <c r="B1" s="9"/>
      <c r="C1" s="2"/>
      <c r="D1" s="2"/>
      <c r="E1" s="2"/>
    </row>
    <row r="2" spans="2:6" ht="12.75" customHeight="1" x14ac:dyDescent="0.2">
      <c r="B2" s="29" t="s">
        <v>17</v>
      </c>
      <c r="C2" s="29" t="s">
        <v>12</v>
      </c>
      <c r="D2" s="29" t="s">
        <v>13</v>
      </c>
      <c r="E2" s="29" t="s">
        <v>14</v>
      </c>
    </row>
    <row r="3" spans="2:6" x14ac:dyDescent="0.2">
      <c r="B3" s="4" t="s">
        <v>0</v>
      </c>
      <c r="C3" s="8">
        <v>45</v>
      </c>
      <c r="D3" s="8">
        <v>82</v>
      </c>
      <c r="E3" s="8">
        <v>44</v>
      </c>
    </row>
    <row r="4" spans="2:6" x14ac:dyDescent="0.2">
      <c r="B4" s="4" t="s">
        <v>1</v>
      </c>
      <c r="C4" s="8">
        <v>24</v>
      </c>
      <c r="D4" s="8">
        <v>67</v>
      </c>
      <c r="E4" s="8">
        <v>35</v>
      </c>
    </row>
    <row r="5" spans="2:6" x14ac:dyDescent="0.2">
      <c r="B5" s="4" t="s">
        <v>2</v>
      </c>
      <c r="C5" s="8">
        <v>56</v>
      </c>
      <c r="D5" s="8">
        <v>102</v>
      </c>
      <c r="E5" s="8">
        <v>71</v>
      </c>
    </row>
    <row r="6" spans="2:6" x14ac:dyDescent="0.2">
      <c r="B6" s="4" t="s">
        <v>3</v>
      </c>
      <c r="C6" s="8">
        <f>Fertigungsmaterial+Fertigungslöhne+Variable_Gemeinkosten</f>
        <v>125</v>
      </c>
      <c r="D6" s="8">
        <f>Fertigungsmaterial+Fertigungslöhne+Variable_Gemeinkosten</f>
        <v>251</v>
      </c>
      <c r="E6" s="8">
        <f>Fertigungsmaterial+Fertigungslöhne+Variable_Gemeinkosten</f>
        <v>150</v>
      </c>
    </row>
    <row r="7" spans="2:6" x14ac:dyDescent="0.2">
      <c r="B7" s="4" t="s">
        <v>4</v>
      </c>
      <c r="C7" s="8">
        <v>38456</v>
      </c>
      <c r="D7" s="8">
        <v>86123</v>
      </c>
      <c r="E7" s="8">
        <v>53456</v>
      </c>
    </row>
    <row r="8" spans="2:6" x14ac:dyDescent="0.2">
      <c r="B8" s="4" t="s">
        <v>7</v>
      </c>
      <c r="C8" s="8">
        <v>252</v>
      </c>
      <c r="D8" s="8">
        <v>535</v>
      </c>
      <c r="E8" s="8">
        <v>195</v>
      </c>
    </row>
    <row r="9" spans="2:6" x14ac:dyDescent="0.2">
      <c r="B9" s="4" t="s">
        <v>5</v>
      </c>
      <c r="C9" s="12">
        <v>1000</v>
      </c>
      <c r="D9" s="12">
        <v>400</v>
      </c>
      <c r="E9" s="12">
        <v>350</v>
      </c>
    </row>
    <row r="10" spans="2:6" x14ac:dyDescent="0.2">
      <c r="B10" s="11"/>
      <c r="C10" s="11"/>
      <c r="D10" s="11"/>
      <c r="E10" s="11"/>
    </row>
    <row r="11" spans="2:6" x14ac:dyDescent="0.2">
      <c r="B11" s="30" t="s">
        <v>11</v>
      </c>
      <c r="C11" s="30" t="s">
        <v>12</v>
      </c>
      <c r="D11" s="30" t="s">
        <v>13</v>
      </c>
      <c r="E11" s="30" t="s">
        <v>14</v>
      </c>
    </row>
    <row r="12" spans="2:6" x14ac:dyDescent="0.2">
      <c r="B12" s="7" t="s">
        <v>7</v>
      </c>
      <c r="C12" s="8">
        <f>Verkaufspreis</f>
        <v>252</v>
      </c>
      <c r="D12" s="8">
        <f>Verkaufspreis</f>
        <v>535</v>
      </c>
      <c r="E12" s="8">
        <f>Verkaufspreis</f>
        <v>195</v>
      </c>
    </row>
    <row r="13" spans="2:6" x14ac:dyDescent="0.2">
      <c r="B13" s="5" t="s">
        <v>18</v>
      </c>
      <c r="C13" s="3">
        <f>Variable_Stückkosten</f>
        <v>125</v>
      </c>
      <c r="D13" s="3">
        <f>Variable_Stückkosten</f>
        <v>251</v>
      </c>
      <c r="E13" s="3">
        <f>Variable_Stückkosten</f>
        <v>150</v>
      </c>
    </row>
    <row r="14" spans="2:6" ht="12" customHeight="1" x14ac:dyDescent="0.2">
      <c r="B14" s="7" t="s">
        <v>32</v>
      </c>
      <c r="C14" s="3">
        <f>Verkaufspreis-Variable_Stückkosten</f>
        <v>127</v>
      </c>
      <c r="D14" s="3">
        <f>Verkaufspreis-Variable_Stückkosten</f>
        <v>284</v>
      </c>
      <c r="E14" s="3">
        <f>Verkaufspreis-Variable_Stückkosten</f>
        <v>45</v>
      </c>
    </row>
    <row r="15" spans="2:6" ht="12" customHeight="1" x14ac:dyDescent="0.2">
      <c r="B15" s="10"/>
      <c r="C15" s="6"/>
      <c r="D15" s="6"/>
      <c r="E15" s="6"/>
    </row>
    <row r="16" spans="2:6" x14ac:dyDescent="0.2">
      <c r="B16" s="30" t="s">
        <v>16</v>
      </c>
      <c r="C16" s="30" t="s">
        <v>12</v>
      </c>
      <c r="D16" s="30" t="s">
        <v>13</v>
      </c>
      <c r="E16" s="30" t="s">
        <v>14</v>
      </c>
      <c r="F16" s="30" t="s">
        <v>6</v>
      </c>
    </row>
    <row r="17" spans="2:6" x14ac:dyDescent="0.2">
      <c r="B17" s="7" t="s">
        <v>8</v>
      </c>
      <c r="C17" s="3">
        <f>Produktionsmenge*Verkaufspreis</f>
        <v>252000</v>
      </c>
      <c r="D17" s="3">
        <f>Produktionsmenge*Verkaufspreis</f>
        <v>214000</v>
      </c>
      <c r="E17" s="3">
        <f>Produktionsmenge*Verkaufspreis</f>
        <v>68250</v>
      </c>
      <c r="F17" s="3">
        <f>SUM(Umsatzerlöse)</f>
        <v>534250</v>
      </c>
    </row>
    <row r="18" spans="2:6" x14ac:dyDescent="0.2">
      <c r="B18" s="5" t="s">
        <v>9</v>
      </c>
      <c r="C18" s="3">
        <f>Variable_Stückkosten*Produktionsmenge</f>
        <v>125000</v>
      </c>
      <c r="D18" s="3">
        <f>Variable_Stückkosten*Produktionsmenge</f>
        <v>100400</v>
      </c>
      <c r="E18" s="3">
        <f>Variable_Stückkosten*Produktionsmenge</f>
        <v>52500</v>
      </c>
      <c r="F18" s="3">
        <f>SUM(Variable_Kosten)</f>
        <v>277900</v>
      </c>
    </row>
    <row r="19" spans="2:6" x14ac:dyDescent="0.2">
      <c r="B19" s="7" t="s">
        <v>31</v>
      </c>
      <c r="C19" s="3">
        <f>Umsatzerlöse-Variable_Kosten</f>
        <v>127000</v>
      </c>
      <c r="D19" s="3">
        <f>Umsatzerlöse-Variable_Kosten</f>
        <v>113600</v>
      </c>
      <c r="E19" s="3">
        <f>Umsatzerlöse-Variable_Kosten</f>
        <v>15750</v>
      </c>
      <c r="F19" s="3">
        <f>SUM(Deckungsbeitrag_p)</f>
        <v>256350</v>
      </c>
    </row>
    <row r="20" spans="2:6" ht="12.75" thickBot="1" x14ac:dyDescent="0.25">
      <c r="B20" s="31" t="s">
        <v>10</v>
      </c>
      <c r="C20" s="32"/>
      <c r="D20" s="32"/>
      <c r="E20" s="32"/>
      <c r="F20" s="32">
        <f>SUM(Fixe_Kosten)</f>
        <v>178035</v>
      </c>
    </row>
    <row r="21" spans="2:6" ht="12.75" thickBot="1" x14ac:dyDescent="0.25">
      <c r="B21" s="33" t="s">
        <v>15</v>
      </c>
      <c r="C21" s="34"/>
      <c r="D21" s="34"/>
      <c r="E21" s="34"/>
      <c r="F21" s="35">
        <f>SUM(Deckungsbeitrag_s)-SUM(Fixe_Kosten)</f>
        <v>-177579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Cover</vt:lpstr>
      <vt:lpstr>Stückbezogene DBR</vt:lpstr>
      <vt:lpstr>Deckungsbeitrag_p</vt:lpstr>
      <vt:lpstr>Deckungsbeitrag_s</vt:lpstr>
      <vt:lpstr>Fertigungslöhne</vt:lpstr>
      <vt:lpstr>Fertigungsmaterial</vt:lpstr>
      <vt:lpstr>Fixe_Kosten</vt:lpstr>
      <vt:lpstr>Produktionsmenge</vt:lpstr>
      <vt:lpstr>Umsatzerlöse</vt:lpstr>
      <vt:lpstr>Variable_Gemeinkosten</vt:lpstr>
      <vt:lpstr>Variable_Kosten</vt:lpstr>
      <vt:lpstr>Variable_Stückkosten</vt:lpstr>
      <vt:lpstr>Verkaufspreis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Wagner</dc:creator>
  <cp:lastModifiedBy>Harald Nahrstedt</cp:lastModifiedBy>
  <dcterms:created xsi:type="dcterms:W3CDTF">2007-09-11T14:21:24Z</dcterms:created>
  <dcterms:modified xsi:type="dcterms:W3CDTF">2017-05-16T12:27:44Z</dcterms:modified>
</cp:coreProperties>
</file>