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05_Excel + VBA Ergänzungen\50_Anwendungen\"/>
    </mc:Choice>
  </mc:AlternateContent>
  <xr:revisionPtr revIDLastSave="0" documentId="13_ncr:1_{14F546DB-C89A-41E3-976B-E344FD467DF5}" xr6:coauthVersionLast="47" xr6:coauthVersionMax="47" xr10:uidLastSave="{00000000-0000-0000-0000-000000000000}"/>
  <bookViews>
    <workbookView xWindow="-21720" yWindow="-4170" windowWidth="21840" windowHeight="13140" activeTab="1" xr2:uid="{2D449464-51AC-45F0-8798-B4B4226F47D5}"/>
  </bookViews>
  <sheets>
    <sheet name="Cover" sheetId="2" r:id="rId1"/>
    <sheet name="Tabelle1" sheetId="1" r:id="rId2"/>
  </sheets>
  <definedNames>
    <definedName name="E">Tabelle1!$B$3</definedName>
    <definedName name="I">Tabelle1!$B$4</definedName>
    <definedName name="l">Tabelle1!$B$2</definedName>
    <definedName name="Q">Tabelle1!$B$1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" i="1"/>
  <c r="E3" i="1"/>
  <c r="B10" i="1"/>
  <c r="B4" i="1" s="1"/>
</calcChain>
</file>

<file path=xl/sharedStrings.xml><?xml version="1.0" encoding="utf-8"?>
<sst xmlns="http://schemas.openxmlformats.org/spreadsheetml/2006/main" count="28" uniqueCount="24">
  <si>
    <t>l =</t>
  </si>
  <si>
    <t>E =</t>
  </si>
  <si>
    <t>I =</t>
  </si>
  <si>
    <t>N</t>
  </si>
  <si>
    <t>N/mm2</t>
  </si>
  <si>
    <t>mm</t>
  </si>
  <si>
    <t>b =</t>
  </si>
  <si>
    <t>h =</t>
  </si>
  <si>
    <r>
      <t>mm</t>
    </r>
    <r>
      <rPr>
        <vertAlign val="superscript"/>
        <sz val="10"/>
        <color theme="1"/>
        <rFont val="Arial"/>
        <family val="2"/>
      </rPr>
      <t>4</t>
    </r>
  </si>
  <si>
    <t>x [mm]</t>
  </si>
  <si>
    <t>y [mm]</t>
  </si>
  <si>
    <t>Excel + VBA</t>
  </si>
  <si>
    <t>Kapitel</t>
  </si>
  <si>
    <t>Festigkeitsberechnungen</t>
  </si>
  <si>
    <t>Thema</t>
  </si>
  <si>
    <t>Autor</t>
  </si>
  <si>
    <t>Harald Nahrstedt</t>
  </si>
  <si>
    <t>Datum</t>
  </si>
  <si>
    <t>Version</t>
  </si>
  <si>
    <t>1.3</t>
  </si>
  <si>
    <t>Springer Vieweg Verlag</t>
  </si>
  <si>
    <t>Durchbiegung</t>
  </si>
  <si>
    <t>Q =</t>
  </si>
  <si>
    <t>Einseitig eingespannter Träger mit Streckenlast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</si>
</sst>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2" fillId="2" borderId="0" xfId="1" applyFont="1" applyFill="1" applyAlignment="1">
      <alignment horizontal="center"/>
    </xf>
    <xf numFmtId="0" fontId="1" fillId="0" borderId="0" xfId="1" applyFont="1"/>
    <xf numFmtId="0" fontId="5" fillId="0" borderId="0" xfId="1"/>
    <xf numFmtId="0" fontId="1" fillId="3" borderId="0" xfId="1" applyFont="1" applyFill="1"/>
    <xf numFmtId="0" fontId="1" fillId="3" borderId="0" xfId="1" applyFont="1" applyFill="1" applyAlignment="1">
      <alignment horizontal="right"/>
    </xf>
    <xf numFmtId="0" fontId="1" fillId="0" borderId="0" xfId="1" quotePrefix="1" applyFont="1" applyAlignment="1">
      <alignment horizontal="left" indent="1"/>
    </xf>
    <xf numFmtId="0" fontId="1" fillId="3" borderId="0" xfId="1" applyFont="1" applyFill="1" applyAlignment="1">
      <alignment horizontal="right" indent="1"/>
    </xf>
    <xf numFmtId="0" fontId="3" fillId="0" borderId="0" xfId="1" applyFont="1" applyAlignment="1">
      <alignment horizontal="left" indent="1"/>
    </xf>
    <xf numFmtId="0" fontId="1" fillId="0" borderId="0" xfId="1" applyFont="1" applyAlignment="1">
      <alignment horizontal="left" indent="1"/>
    </xf>
    <xf numFmtId="14" fontId="1" fillId="0" borderId="0" xfId="1" applyNumberFormat="1" applyFont="1" applyAlignment="1">
      <alignment horizontal="left" indent="1"/>
    </xf>
    <xf numFmtId="14" fontId="1" fillId="0" borderId="0" xfId="1" applyNumberFormat="1" applyFont="1" applyAlignment="1">
      <alignment horizontal="left"/>
    </xf>
    <xf numFmtId="0" fontId="1" fillId="4" borderId="0" xfId="1" applyFont="1" applyFill="1" applyAlignment="1">
      <alignment horizontal="center" wrapText="1"/>
    </xf>
    <xf numFmtId="0" fontId="1" fillId="4" borderId="0" xfId="1" applyFont="1" applyFill="1" applyAlignment="1">
      <alignment horizontal="center"/>
    </xf>
  </cellXfs>
  <cellStyles count="2">
    <cellStyle name="Standard" xfId="0" builtinId="0"/>
    <cellStyle name="Standard 2 2" xfId="1" xr:uid="{942DED6F-8960-459B-B5FA-C0F58F418C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Durchbiegung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Tabelle1!$D$2:$D$22</c:f>
              <c:numCache>
                <c:formatCode>General</c:formatCode>
                <c:ptCount val="2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</c:numCache>
            </c:numRef>
          </c:cat>
          <c:val>
            <c:numRef>
              <c:f>Tabelle1!$E$2:$E$22</c:f>
              <c:numCache>
                <c:formatCode>General</c:formatCode>
                <c:ptCount val="21"/>
                <c:pt idx="0">
                  <c:v>0</c:v>
                </c:pt>
                <c:pt idx="1">
                  <c:v>-1.4216071428571429E-2</c:v>
                </c:pt>
                <c:pt idx="2">
                  <c:v>-2.802857142857143E-2</c:v>
                </c:pt>
                <c:pt idx="3">
                  <c:v>-4.1073214285714282E-2</c:v>
                </c:pt>
                <c:pt idx="4">
                  <c:v>-5.3028571428571432E-2</c:v>
                </c:pt>
                <c:pt idx="5">
                  <c:v>-6.3616071428571425E-2</c:v>
                </c:pt>
                <c:pt idx="6">
                  <c:v>-7.2599999999999998E-2</c:v>
                </c:pt>
                <c:pt idx="7">
                  <c:v>-7.9787499999999997E-2</c:v>
                </c:pt>
                <c:pt idx="8">
                  <c:v>-8.5028571428571412E-2</c:v>
                </c:pt>
                <c:pt idx="9">
                  <c:v>-8.8216071428571421E-2</c:v>
                </c:pt>
                <c:pt idx="10">
                  <c:v>-8.9285714285714274E-2</c:v>
                </c:pt>
                <c:pt idx="11">
                  <c:v>-8.8216071428571408E-2</c:v>
                </c:pt>
                <c:pt idx="12">
                  <c:v>-8.5028571428571412E-2</c:v>
                </c:pt>
                <c:pt idx="13">
                  <c:v>-7.978749999999997E-2</c:v>
                </c:pt>
                <c:pt idx="14">
                  <c:v>-7.2600000000000012E-2</c:v>
                </c:pt>
                <c:pt idx="15">
                  <c:v>-6.3616071428571425E-2</c:v>
                </c:pt>
                <c:pt idx="16">
                  <c:v>-5.3028571428571425E-2</c:v>
                </c:pt>
                <c:pt idx="17">
                  <c:v>-4.1073214285714289E-2</c:v>
                </c:pt>
                <c:pt idx="18">
                  <c:v>-2.8028571428571417E-2</c:v>
                </c:pt>
                <c:pt idx="19">
                  <c:v>-1.4216071428571475E-2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55-4103-A1EF-705098BEA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8961776"/>
        <c:axId val="2078959696"/>
      </c:lineChart>
      <c:catAx>
        <c:axId val="2078961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Länge x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8959696"/>
        <c:crosses val="autoZero"/>
        <c:auto val="1"/>
        <c:lblAlgn val="ctr"/>
        <c:lblOffset val="100"/>
        <c:noMultiLvlLbl val="0"/>
      </c:catAx>
      <c:valAx>
        <c:axId val="207895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y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8961776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11</xdr:col>
      <xdr:colOff>0</xdr:colOff>
      <xdr:row>17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3F4B6ED-DC06-4C06-B81A-F7C2A62A56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37419-97D8-4895-BD9C-C943F03A43CE}">
  <dimension ref="B2:C24"/>
  <sheetViews>
    <sheetView showGridLines="0" showRowColHeaders="0" workbookViewId="0">
      <selection activeCell="C10" sqref="C10"/>
    </sheetView>
  </sheetViews>
  <sheetFormatPr baseColWidth="10" defaultColWidth="11.44140625" defaultRowHeight="14.4" x14ac:dyDescent="0.3"/>
  <cols>
    <col min="1" max="1" width="3.88671875" style="4" customWidth="1"/>
    <col min="2" max="2" width="20.6640625" style="4" customWidth="1"/>
    <col min="3" max="3" width="21.109375" style="4" customWidth="1"/>
    <col min="4" max="16384" width="11.44140625" style="4"/>
  </cols>
  <sheetData>
    <row r="2" spans="2:3" x14ac:dyDescent="0.3">
      <c r="B2" s="2"/>
      <c r="C2" s="3"/>
    </row>
    <row r="3" spans="2:3" x14ac:dyDescent="0.3">
      <c r="B3" s="2" t="s">
        <v>11</v>
      </c>
      <c r="C3" s="3"/>
    </row>
    <row r="4" spans="2:3" x14ac:dyDescent="0.3">
      <c r="B4" s="2"/>
      <c r="C4" s="3"/>
    </row>
    <row r="5" spans="2:3" x14ac:dyDescent="0.3">
      <c r="B5" s="5"/>
      <c r="C5" s="3"/>
    </row>
    <row r="6" spans="2:3" x14ac:dyDescent="0.3">
      <c r="B6" s="6"/>
      <c r="C6" s="7"/>
    </row>
    <row r="7" spans="2:3" x14ac:dyDescent="0.3">
      <c r="B7" s="8" t="s">
        <v>12</v>
      </c>
      <c r="C7" s="9" t="s">
        <v>13</v>
      </c>
    </row>
    <row r="8" spans="2:3" x14ac:dyDescent="0.3">
      <c r="B8" s="8"/>
      <c r="C8" s="10"/>
    </row>
    <row r="9" spans="2:3" x14ac:dyDescent="0.3">
      <c r="B9" s="8" t="s">
        <v>14</v>
      </c>
      <c r="C9" s="10" t="s">
        <v>21</v>
      </c>
    </row>
    <row r="10" spans="2:3" x14ac:dyDescent="0.3">
      <c r="B10" s="8"/>
      <c r="C10" s="10" t="s">
        <v>23</v>
      </c>
    </row>
    <row r="11" spans="2:3" x14ac:dyDescent="0.3">
      <c r="B11" s="8"/>
      <c r="C11" s="10"/>
    </row>
    <row r="12" spans="2:3" x14ac:dyDescent="0.3">
      <c r="B12" s="8"/>
      <c r="C12" s="10"/>
    </row>
    <row r="13" spans="2:3" x14ac:dyDescent="0.3">
      <c r="B13" s="8"/>
      <c r="C13" s="10"/>
    </row>
    <row r="14" spans="2:3" x14ac:dyDescent="0.3">
      <c r="B14" s="8"/>
      <c r="C14" s="10"/>
    </row>
    <row r="15" spans="2:3" x14ac:dyDescent="0.3">
      <c r="B15" s="8"/>
      <c r="C15" s="10"/>
    </row>
    <row r="16" spans="2:3" x14ac:dyDescent="0.3">
      <c r="B16" s="8"/>
      <c r="C16" s="10"/>
    </row>
    <row r="17" spans="2:3" x14ac:dyDescent="0.3">
      <c r="B17" s="8"/>
      <c r="C17" s="10"/>
    </row>
    <row r="18" spans="2:3" x14ac:dyDescent="0.3">
      <c r="B18" s="8" t="s">
        <v>15</v>
      </c>
      <c r="C18" s="10" t="s">
        <v>16</v>
      </c>
    </row>
    <row r="19" spans="2:3" x14ac:dyDescent="0.3">
      <c r="B19" s="8" t="s">
        <v>17</v>
      </c>
      <c r="C19" s="11">
        <v>45274</v>
      </c>
    </row>
    <row r="20" spans="2:3" x14ac:dyDescent="0.3">
      <c r="B20" s="8" t="s">
        <v>18</v>
      </c>
      <c r="C20" s="7" t="s">
        <v>19</v>
      </c>
    </row>
    <row r="21" spans="2:3" x14ac:dyDescent="0.3">
      <c r="B21" s="6"/>
      <c r="C21" s="12"/>
    </row>
    <row r="22" spans="2:3" x14ac:dyDescent="0.3">
      <c r="B22" s="13"/>
      <c r="C22" s="3"/>
    </row>
    <row r="23" spans="2:3" x14ac:dyDescent="0.3">
      <c r="B23" s="13" t="s">
        <v>20</v>
      </c>
      <c r="C23" s="3"/>
    </row>
    <row r="24" spans="2:3" x14ac:dyDescent="0.3">
      <c r="B24" s="14"/>
      <c r="C24" s="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43E66-383C-48AC-AB2F-4934C6A89417}">
  <dimension ref="A1:E22"/>
  <sheetViews>
    <sheetView tabSelected="1" workbookViewId="0">
      <selection activeCell="I23" sqref="I23"/>
    </sheetView>
  </sheetViews>
  <sheetFormatPr baseColWidth="10" defaultRowHeight="13.2" x14ac:dyDescent="0.25"/>
  <cols>
    <col min="1" max="1" width="6.6640625" customWidth="1"/>
    <col min="2" max="2" width="12" bestFit="1" customWidth="1"/>
    <col min="3" max="3" width="9.21875" customWidth="1"/>
    <col min="4" max="4" width="6.6640625" bestFit="1" customWidth="1"/>
    <col min="6" max="6" width="4.5546875" customWidth="1"/>
  </cols>
  <sheetData>
    <row r="1" spans="1:5" x14ac:dyDescent="0.25">
      <c r="A1" s="1" t="s">
        <v>22</v>
      </c>
      <c r="B1">
        <v>1200</v>
      </c>
      <c r="C1" t="s">
        <v>3</v>
      </c>
      <c r="D1" t="s">
        <v>9</v>
      </c>
      <c r="E1" t="s">
        <v>10</v>
      </c>
    </row>
    <row r="2" spans="1:5" x14ac:dyDescent="0.25">
      <c r="A2" s="1" t="s">
        <v>0</v>
      </c>
      <c r="B2">
        <v>1000</v>
      </c>
      <c r="C2" t="s">
        <v>5</v>
      </c>
      <c r="D2">
        <v>0</v>
      </c>
      <c r="E2">
        <f>Q*l^3/(12*E*I)*(2*(D2/l)^3-(D2/l)^4-(D2/l))</f>
        <v>0</v>
      </c>
    </row>
    <row r="3" spans="1:5" x14ac:dyDescent="0.25">
      <c r="A3" s="1" t="s">
        <v>1</v>
      </c>
      <c r="B3">
        <v>210000</v>
      </c>
      <c r="C3" t="s">
        <v>4</v>
      </c>
      <c r="D3">
        <v>50</v>
      </c>
      <c r="E3">
        <f>Q*l^3/(12*E*I)*(2*(D3/l)^3-(D3/l)^4-(D3/l))</f>
        <v>-1.4216071428571429E-2</v>
      </c>
    </row>
    <row r="4" spans="1:5" ht="15.6" x14ac:dyDescent="0.25">
      <c r="A4" s="1" t="s">
        <v>2</v>
      </c>
      <c r="B4">
        <f>B10</f>
        <v>1666666.6666666667</v>
      </c>
      <c r="C4" t="s">
        <v>8</v>
      </c>
      <c r="D4">
        <v>100</v>
      </c>
      <c r="E4">
        <f>Q*l^3/(12*E*I)*(2*(D4/l)^3-(D4/l)^4-(D4/l))</f>
        <v>-2.802857142857143E-2</v>
      </c>
    </row>
    <row r="5" spans="1:5" x14ac:dyDescent="0.25">
      <c r="D5">
        <v>150</v>
      </c>
      <c r="E5">
        <f>Q*l^3/(12*E*I)*(2*(D5/l)^3-(D5/l)^4-(D5/l))</f>
        <v>-4.1073214285714282E-2</v>
      </c>
    </row>
    <row r="6" spans="1:5" x14ac:dyDescent="0.25">
      <c r="D6">
        <v>200</v>
      </c>
      <c r="E6">
        <f>Q*l^3/(12*E*I)*(2*(D6/l)^3-(D6/l)^4-(D6/l))</f>
        <v>-5.3028571428571432E-2</v>
      </c>
    </row>
    <row r="7" spans="1:5" x14ac:dyDescent="0.25">
      <c r="D7">
        <v>250</v>
      </c>
      <c r="E7">
        <f>Q*l^3/(12*E*I)*(2*(D7/l)^3-(D7/l)^4-(D7/l))</f>
        <v>-6.3616071428571425E-2</v>
      </c>
    </row>
    <row r="8" spans="1:5" x14ac:dyDescent="0.25">
      <c r="A8" s="1" t="s">
        <v>6</v>
      </c>
      <c r="B8">
        <v>20</v>
      </c>
      <c r="C8" t="s">
        <v>5</v>
      </c>
      <c r="D8">
        <v>300</v>
      </c>
      <c r="E8">
        <f>Q*l^3/(12*E*I)*(2*(D8/l)^3-(D8/l)^4-(D8/l))</f>
        <v>-7.2599999999999998E-2</v>
      </c>
    </row>
    <row r="9" spans="1:5" x14ac:dyDescent="0.25">
      <c r="A9" s="1" t="s">
        <v>7</v>
      </c>
      <c r="B9">
        <v>100</v>
      </c>
      <c r="C9" t="s">
        <v>5</v>
      </c>
      <c r="D9">
        <v>350</v>
      </c>
      <c r="E9">
        <f>Q*l^3/(12*E*I)*(2*(D9/l)^3-(D9/l)^4-(D9/l))</f>
        <v>-7.9787499999999997E-2</v>
      </c>
    </row>
    <row r="10" spans="1:5" ht="15.6" x14ac:dyDescent="0.25">
      <c r="A10" s="1" t="s">
        <v>2</v>
      </c>
      <c r="B10">
        <f>B8*B9^3/12</f>
        <v>1666666.6666666667</v>
      </c>
      <c r="C10" t="s">
        <v>8</v>
      </c>
      <c r="D10">
        <v>400</v>
      </c>
      <c r="E10">
        <f>Q*l^3/(12*E*I)*(2*(D10/l)^3-(D10/l)^4-(D10/l))</f>
        <v>-8.5028571428571412E-2</v>
      </c>
    </row>
    <row r="11" spans="1:5" x14ac:dyDescent="0.25">
      <c r="D11">
        <v>450</v>
      </c>
      <c r="E11">
        <f>Q*l^3/(12*E*I)*(2*(D11/l)^3-(D11/l)^4-(D11/l))</f>
        <v>-8.8216071428571421E-2</v>
      </c>
    </row>
    <row r="12" spans="1:5" x14ac:dyDescent="0.25">
      <c r="D12">
        <v>500</v>
      </c>
      <c r="E12">
        <f>Q*l^3/(12*E*I)*(2*(D12/l)^3-(D12/l)^4-(D12/l))</f>
        <v>-8.9285714285714274E-2</v>
      </c>
    </row>
    <row r="13" spans="1:5" x14ac:dyDescent="0.25">
      <c r="D13">
        <v>550</v>
      </c>
      <c r="E13">
        <f>Q*l^3/(12*E*I)*(2*(D13/l)^3-(D13/l)^4-(D13/l))</f>
        <v>-8.8216071428571408E-2</v>
      </c>
    </row>
    <row r="14" spans="1:5" x14ac:dyDescent="0.25">
      <c r="D14">
        <v>600</v>
      </c>
      <c r="E14">
        <f>Q*l^3/(12*E*I)*(2*(D14/l)^3-(D14/l)^4-(D14/l))</f>
        <v>-8.5028571428571412E-2</v>
      </c>
    </row>
    <row r="15" spans="1:5" x14ac:dyDescent="0.25">
      <c r="D15">
        <v>650</v>
      </c>
      <c r="E15">
        <f>Q*l^3/(12*E*I)*(2*(D15/l)^3-(D15/l)^4-(D15/l))</f>
        <v>-7.978749999999997E-2</v>
      </c>
    </row>
    <row r="16" spans="1:5" x14ac:dyDescent="0.25">
      <c r="D16">
        <v>700</v>
      </c>
      <c r="E16">
        <f>Q*l^3/(12*E*I)*(2*(D16/l)^3-(D16/l)^4-(D16/l))</f>
        <v>-7.2600000000000012E-2</v>
      </c>
    </row>
    <row r="17" spans="4:5" x14ac:dyDescent="0.25">
      <c r="D17">
        <v>750</v>
      </c>
      <c r="E17">
        <f>Q*l^3/(12*E*I)*(2*(D17/l)^3-(D17/l)^4-(D17/l))</f>
        <v>-6.3616071428571425E-2</v>
      </c>
    </row>
    <row r="18" spans="4:5" x14ac:dyDescent="0.25">
      <c r="D18">
        <v>800</v>
      </c>
      <c r="E18">
        <f>Q*l^3/(12*E*I)*(2*(D18/l)^3-(D18/l)^4-(D18/l))</f>
        <v>-5.3028571428571425E-2</v>
      </c>
    </row>
    <row r="19" spans="4:5" x14ac:dyDescent="0.25">
      <c r="D19">
        <v>850</v>
      </c>
      <c r="E19">
        <f>Q*l^3/(12*E*I)*(2*(D19/l)^3-(D19/l)^4-(D19/l))</f>
        <v>-4.1073214285714289E-2</v>
      </c>
    </row>
    <row r="20" spans="4:5" x14ac:dyDescent="0.25">
      <c r="D20">
        <v>900</v>
      </c>
      <c r="E20">
        <f>Q*l^3/(12*E*I)*(2*(D20/l)^3-(D20/l)^4-(D20/l))</f>
        <v>-2.8028571428571417E-2</v>
      </c>
    </row>
    <row r="21" spans="4:5" x14ac:dyDescent="0.25">
      <c r="D21">
        <v>950</v>
      </c>
      <c r="E21">
        <f>Q*l^3/(12*E*I)*(2*(D21/l)^3-(D21/l)^4-(D21/l))</f>
        <v>-1.4216071428571475E-2</v>
      </c>
    </row>
    <row r="22" spans="4:5" x14ac:dyDescent="0.25">
      <c r="D22">
        <v>1000</v>
      </c>
      <c r="E22">
        <f>Q*l^3/(12*E*I)*(2*(D22/l)^3-(D22/l)^4-(D22/l))</f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Cover</vt:lpstr>
      <vt:lpstr>Tabelle1</vt:lpstr>
      <vt:lpstr>E</vt:lpstr>
      <vt:lpstr>I</vt:lpstr>
      <vt:lpstr>l</vt:lpstr>
      <vt:lpstr>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2023-12-14T14:28:19Z</dcterms:created>
  <dcterms:modified xsi:type="dcterms:W3CDTF">2023-12-23T09:39:22Z</dcterms:modified>
</cp:coreProperties>
</file>