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80EDFD83-F66A-47AD-BA3C-BBB91323A62B}" xr6:coauthVersionLast="47" xr6:coauthVersionMax="47" xr10:uidLastSave="{00000000-0000-0000-0000-000000000000}"/>
  <bookViews>
    <workbookView xWindow="-21720" yWindow="-4170" windowWidth="21840" windowHeight="13140" xr2:uid="{2D449464-51AC-45F0-8798-B4B4226F47D5}"/>
  </bookViews>
  <sheets>
    <sheet name="Cover" sheetId="2" r:id="rId1"/>
    <sheet name="Tabelle1" sheetId="1" r:id="rId2"/>
  </sheets>
  <definedNames>
    <definedName name="l">Tabelle1!$B$2</definedName>
    <definedName name="qA">Tabelle1!$B$1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" i="1"/>
  <c r="B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</calcChain>
</file>

<file path=xl/sharedStrings.xml><?xml version="1.0" encoding="utf-8"?>
<sst xmlns="http://schemas.openxmlformats.org/spreadsheetml/2006/main" count="21" uniqueCount="20">
  <si>
    <t>l =</t>
  </si>
  <si>
    <t>mm</t>
  </si>
  <si>
    <t>x [mm]</t>
  </si>
  <si>
    <t>y [mm]</t>
  </si>
  <si>
    <t>Excel + VBA</t>
  </si>
  <si>
    <t>Kapitel</t>
  </si>
  <si>
    <t>Festigkeitsberechnungen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</si>
  <si>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</si>
  <si>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</si>
  <si>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</si>
  <si>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</si>
  <si>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</si>
  <si>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</si>
  <si>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</si>
  <si>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Durchbiegung</t>
  </si>
  <si>
    <r>
      <t>q</t>
    </r>
    <r>
      <rPr>
        <vertAlign val="sub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=</t>
    </r>
  </si>
  <si>
    <t>N/mm</t>
  </si>
  <si>
    <t xml:space="preserve">x = </t>
  </si>
  <si>
    <t xml:space="preserve">Mx = </t>
  </si>
  <si>
    <t>Aufliegender Träger unter unsymetrischer Streckenlast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</si>
</sst>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b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 applyFont="1"/>
    <xf numFmtId="0" fontId="4" fillId="0" borderId="0" xfId="1"/>
    <xf numFmtId="0" fontId="1" fillId="3" borderId="0" xfId="1" applyFont="1" applyFill="1"/>
    <xf numFmtId="0" fontId="1" fillId="3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3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Standard" xfId="0" builtinId="0"/>
    <cellStyle name="Standard 2 2" xfId="1" xr:uid="{942DED6F-8960-459B-B5FA-C0F58F41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Momentenverlauf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Tabelle1!$D$2:$D$22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Tabelle1!$E$2:$E$22</c:f>
              <c:numCache>
                <c:formatCode>General</c:formatCode>
                <c:ptCount val="21"/>
                <c:pt idx="0">
                  <c:v>0</c:v>
                </c:pt>
                <c:pt idx="1">
                  <c:v>1662500</c:v>
                </c:pt>
                <c:pt idx="2">
                  <c:v>3300000</c:v>
                </c:pt>
                <c:pt idx="3">
                  <c:v>4887500</c:v>
                </c:pt>
                <c:pt idx="4">
                  <c:v>6400000</c:v>
                </c:pt>
                <c:pt idx="5">
                  <c:v>7812500</c:v>
                </c:pt>
                <c:pt idx="6">
                  <c:v>9100000</c:v>
                </c:pt>
                <c:pt idx="7">
                  <c:v>10237500</c:v>
                </c:pt>
                <c:pt idx="8">
                  <c:v>11200000</c:v>
                </c:pt>
                <c:pt idx="9">
                  <c:v>11962500</c:v>
                </c:pt>
                <c:pt idx="10">
                  <c:v>12500000</c:v>
                </c:pt>
                <c:pt idx="11">
                  <c:v>12787500</c:v>
                </c:pt>
                <c:pt idx="12">
                  <c:v>12800000</c:v>
                </c:pt>
                <c:pt idx="13">
                  <c:v>12512500</c:v>
                </c:pt>
                <c:pt idx="14">
                  <c:v>11900000</c:v>
                </c:pt>
                <c:pt idx="15">
                  <c:v>10937500</c:v>
                </c:pt>
                <c:pt idx="16">
                  <c:v>9600000</c:v>
                </c:pt>
                <c:pt idx="17">
                  <c:v>7862500</c:v>
                </c:pt>
                <c:pt idx="18">
                  <c:v>5700000</c:v>
                </c:pt>
                <c:pt idx="19">
                  <c:v>3087500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5-4103-A1EF-705098BEAAE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038-47F4-9F91-C03F6E41DB40}"/>
              </c:ext>
            </c:extLst>
          </c:dPt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Tabelle1!$B$6</c:f>
                <c:numCache>
                  <c:formatCode>General</c:formatCode>
                  <c:ptCount val="1"/>
                  <c:pt idx="0">
                    <c:v>12830005.981991684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Tabelle1!$B$5</c:f>
              <c:numCache>
                <c:formatCode>General</c:formatCode>
                <c:ptCount val="1"/>
                <c:pt idx="0">
                  <c:v>577.35026918962581</c:v>
                </c:pt>
              </c:numCache>
            </c:numRef>
          </c:xVal>
          <c:yVal>
            <c:numRef>
              <c:f>Tabelle1!$B$6</c:f>
              <c:numCache>
                <c:formatCode>General</c:formatCode>
                <c:ptCount val="1"/>
                <c:pt idx="0">
                  <c:v>12830005.981991684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8D-4376-91AB-F306A25A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961776"/>
        <c:axId val="2078959696"/>
      </c:scatterChart>
      <c:valAx>
        <c:axId val="20789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Länge x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59696"/>
        <c:crosses val="autoZero"/>
        <c:crossBetween val="midCat"/>
      </c:valAx>
      <c:valAx>
        <c:axId val="20789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 [mm]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61776"/>
        <c:crossesAt val="1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186690</xdr:colOff>
      <xdr:row>1</xdr:row>
      <xdr:rowOff>0</xdr:rowOff>
    </xdr:from>
    <xdr:to>
      <xdr:col>12</xdr:col>
      <xdr:colOff>791307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F4B6ED-DC06-4C06-B81A-F7C2A62A5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419-97D8-4895-BD9C-C943F03A43CE}">
  <dimension ref="B2:C24"/>
  <sheetViews>
    <sheetView showGridLines="0" showRowColHeaders="0" tabSelected="1" workbookViewId="0">
      <selection activeCell="C11" sqref="C11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21.10937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4</v>
      </c>
      <c r="C3" s="3"/>
    </row>
    <row r="4" spans="2:3" x14ac:dyDescent="0.3">
      <c r="B4" s="2"/>
      <c r="C4" s="3"/>
    </row>
    <row r="5" spans="2:3" x14ac:dyDescent="0.3">
      <c r="B5" s="5"/>
      <c r="C5" s="3"/>
    </row>
    <row r="6" spans="2:3" x14ac:dyDescent="0.3">
      <c r="B6" s="6"/>
      <c r="C6" s="7"/>
    </row>
    <row r="7" spans="2:3" x14ac:dyDescent="0.3">
      <c r="B7" s="8" t="s">
        <v>5</v>
      </c>
      <c r="C7" s="9" t="s">
        <v>6</v>
      </c>
    </row>
    <row r="8" spans="2:3" x14ac:dyDescent="0.3">
      <c r="B8" s="8"/>
      <c r="C8" s="10"/>
    </row>
    <row r="9" spans="2:3" x14ac:dyDescent="0.3">
      <c r="B9" s="8" t="s">
        <v>7</v>
      </c>
      <c r="C9" s="10" t="s">
        <v>14</v>
      </c>
    </row>
    <row r="10" spans="2:3" x14ac:dyDescent="0.3">
      <c r="B10" s="8"/>
      <c r="C10" s="10" t="s">
        <v>19</v>
      </c>
    </row>
    <row r="11" spans="2:3" x14ac:dyDescent="0.3">
      <c r="B11" s="8"/>
      <c r="C11" s="10"/>
    </row>
    <row r="12" spans="2:3" x14ac:dyDescent="0.3">
      <c r="B12" s="8"/>
      <c r="C12" s="10"/>
    </row>
    <row r="13" spans="2:3" x14ac:dyDescent="0.3">
      <c r="B13" s="8"/>
      <c r="C13" s="10"/>
    </row>
    <row r="14" spans="2:3" x14ac:dyDescent="0.3">
      <c r="B14" s="8"/>
      <c r="C14" s="10"/>
    </row>
    <row r="15" spans="2:3" x14ac:dyDescent="0.3">
      <c r="B15" s="8"/>
      <c r="C15" s="10"/>
    </row>
    <row r="16" spans="2:3" x14ac:dyDescent="0.3">
      <c r="B16" s="8"/>
      <c r="C16" s="10"/>
    </row>
    <row r="17" spans="2:3" x14ac:dyDescent="0.3">
      <c r="B17" s="8"/>
      <c r="C17" s="10"/>
    </row>
    <row r="18" spans="2:3" x14ac:dyDescent="0.3">
      <c r="B18" s="8" t="s">
        <v>8</v>
      </c>
      <c r="C18" s="10" t="s">
        <v>9</v>
      </c>
    </row>
    <row r="19" spans="2:3" x14ac:dyDescent="0.3">
      <c r="B19" s="8" t="s">
        <v>10</v>
      </c>
      <c r="C19" s="11">
        <v>45274</v>
      </c>
    </row>
    <row r="20" spans="2:3" x14ac:dyDescent="0.3">
      <c r="B20" s="8" t="s">
        <v>11</v>
      </c>
      <c r="C20" s="7" t="s">
        <v>12</v>
      </c>
    </row>
    <row r="21" spans="2:3" x14ac:dyDescent="0.3">
      <c r="B21" s="6"/>
      <c r="C21" s="12"/>
    </row>
    <row r="22" spans="2:3" x14ac:dyDescent="0.3">
      <c r="B22" s="13"/>
      <c r="C22" s="3"/>
    </row>
    <row r="23" spans="2:3" x14ac:dyDescent="0.3">
      <c r="B23" s="13" t="s">
        <v>13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E66-383C-48AC-AB2F-4934C6A89417}">
  <dimension ref="A1:G22"/>
  <sheetViews>
    <sheetView zoomScale="130" zoomScaleNormal="130" workbookViewId="0">
      <selection activeCell="O18" sqref="O18"/>
    </sheetView>
  </sheetViews>
  <sheetFormatPr baseColWidth="10" defaultRowHeight="13.2" x14ac:dyDescent="0.25"/>
  <cols>
    <col min="1" max="1" width="6.6640625" customWidth="1"/>
    <col min="2" max="2" width="12" bestFit="1" customWidth="1"/>
    <col min="3" max="3" width="9.21875" customWidth="1"/>
    <col min="4" max="4" width="6.6640625" bestFit="1" customWidth="1"/>
    <col min="6" max="6" width="2.21875" customWidth="1"/>
    <col min="8" max="8" width="2.77734375" customWidth="1"/>
  </cols>
  <sheetData>
    <row r="1" spans="1:7" ht="15.6" x14ac:dyDescent="0.35">
      <c r="A1" s="1" t="s">
        <v>15</v>
      </c>
      <c r="B1">
        <v>200</v>
      </c>
      <c r="C1" t="s">
        <v>16</v>
      </c>
      <c r="D1" t="s">
        <v>2</v>
      </c>
      <c r="E1" t="s">
        <v>3</v>
      </c>
    </row>
    <row r="2" spans="1:7" x14ac:dyDescent="0.25">
      <c r="A2" s="1" t="s">
        <v>0</v>
      </c>
      <c r="B2">
        <v>1000</v>
      </c>
      <c r="C2" t="s">
        <v>1</v>
      </c>
      <c r="D2">
        <v>0</v>
      </c>
      <c r="E2">
        <f t="shared" ref="E2:E22" si="0">qA/(6*l)*(l*l*D2-D2*D2*D2)</f>
        <v>0</v>
      </c>
      <c r="G2">
        <f>B$5</f>
        <v>577.35026918962581</v>
      </c>
    </row>
    <row r="3" spans="1:7" x14ac:dyDescent="0.25">
      <c r="D3">
        <v>50</v>
      </c>
      <c r="E3">
        <f t="shared" si="0"/>
        <v>1662500</v>
      </c>
      <c r="G3">
        <f t="shared" ref="G3:G22" si="1">B$5</f>
        <v>577.35026918962581</v>
      </c>
    </row>
    <row r="4" spans="1:7" x14ac:dyDescent="0.25">
      <c r="A4" s="1"/>
      <c r="D4">
        <v>100</v>
      </c>
      <c r="E4">
        <f t="shared" si="0"/>
        <v>3300000</v>
      </c>
      <c r="G4">
        <f t="shared" si="1"/>
        <v>577.35026918962581</v>
      </c>
    </row>
    <row r="5" spans="1:7" x14ac:dyDescent="0.25">
      <c r="A5" s="1" t="s">
        <v>17</v>
      </c>
      <c r="B5">
        <f>l/SQRT(3)</f>
        <v>577.35026918962581</v>
      </c>
      <c r="C5" t="s">
        <v>1</v>
      </c>
      <c r="D5">
        <v>150</v>
      </c>
      <c r="E5">
        <f t="shared" si="0"/>
        <v>4887500</v>
      </c>
      <c r="G5">
        <f t="shared" si="1"/>
        <v>577.35026918962581</v>
      </c>
    </row>
    <row r="6" spans="1:7" x14ac:dyDescent="0.25">
      <c r="A6" s="1" t="s">
        <v>18</v>
      </c>
      <c r="B6">
        <f>qA/(6*l)*(l*l*B5-B5*B5*B5)</f>
        <v>12830005.981991684</v>
      </c>
      <c r="D6">
        <v>200</v>
      </c>
      <c r="E6">
        <f t="shared" si="0"/>
        <v>6400000</v>
      </c>
      <c r="G6">
        <f t="shared" si="1"/>
        <v>577.35026918962581</v>
      </c>
    </row>
    <row r="7" spans="1:7" x14ac:dyDescent="0.25">
      <c r="D7">
        <v>250</v>
      </c>
      <c r="E7">
        <f t="shared" si="0"/>
        <v>7812500</v>
      </c>
      <c r="G7">
        <f t="shared" si="1"/>
        <v>577.35026918962581</v>
      </c>
    </row>
    <row r="8" spans="1:7" x14ac:dyDescent="0.25">
      <c r="D8">
        <v>300</v>
      </c>
      <c r="E8">
        <f t="shared" si="0"/>
        <v>9100000</v>
      </c>
      <c r="G8">
        <f t="shared" si="1"/>
        <v>577.35026918962581</v>
      </c>
    </row>
    <row r="9" spans="1:7" x14ac:dyDescent="0.25">
      <c r="A9" s="1"/>
      <c r="D9">
        <v>350</v>
      </c>
      <c r="E9">
        <f t="shared" si="0"/>
        <v>10237500</v>
      </c>
      <c r="G9">
        <f t="shared" si="1"/>
        <v>577.35026918962581</v>
      </c>
    </row>
    <row r="10" spans="1:7" x14ac:dyDescent="0.25">
      <c r="A10" s="1"/>
      <c r="D10">
        <v>400</v>
      </c>
      <c r="E10">
        <f t="shared" si="0"/>
        <v>11200000</v>
      </c>
      <c r="G10">
        <f t="shared" si="1"/>
        <v>577.35026918962581</v>
      </c>
    </row>
    <row r="11" spans="1:7" x14ac:dyDescent="0.25">
      <c r="A11" s="1"/>
      <c r="D11">
        <v>450</v>
      </c>
      <c r="E11">
        <f t="shared" si="0"/>
        <v>11962500</v>
      </c>
      <c r="G11">
        <f t="shared" si="1"/>
        <v>577.35026918962581</v>
      </c>
    </row>
    <row r="12" spans="1:7" x14ac:dyDescent="0.25">
      <c r="D12">
        <v>500</v>
      </c>
      <c r="E12">
        <f t="shared" si="0"/>
        <v>12500000</v>
      </c>
      <c r="G12">
        <f t="shared" si="1"/>
        <v>577.35026918962581</v>
      </c>
    </row>
    <row r="13" spans="1:7" x14ac:dyDescent="0.25">
      <c r="D13">
        <v>550</v>
      </c>
      <c r="E13">
        <f t="shared" si="0"/>
        <v>12787500</v>
      </c>
      <c r="G13">
        <f t="shared" si="1"/>
        <v>577.35026918962581</v>
      </c>
    </row>
    <row r="14" spans="1:7" x14ac:dyDescent="0.25">
      <c r="D14">
        <v>600</v>
      </c>
      <c r="E14">
        <f t="shared" si="0"/>
        <v>12800000</v>
      </c>
      <c r="G14">
        <f t="shared" si="1"/>
        <v>577.35026918962581</v>
      </c>
    </row>
    <row r="15" spans="1:7" x14ac:dyDescent="0.25">
      <c r="D15">
        <v>650</v>
      </c>
      <c r="E15">
        <f t="shared" si="0"/>
        <v>12512500</v>
      </c>
      <c r="G15">
        <f t="shared" si="1"/>
        <v>577.35026918962581</v>
      </c>
    </row>
    <row r="16" spans="1:7" x14ac:dyDescent="0.25">
      <c r="D16">
        <v>700</v>
      </c>
      <c r="E16">
        <f t="shared" si="0"/>
        <v>11900000</v>
      </c>
      <c r="G16">
        <f t="shared" si="1"/>
        <v>577.35026918962581</v>
      </c>
    </row>
    <row r="17" spans="4:7" x14ac:dyDescent="0.25">
      <c r="D17">
        <v>750</v>
      </c>
      <c r="E17">
        <f t="shared" si="0"/>
        <v>10937500</v>
      </c>
      <c r="G17">
        <f t="shared" si="1"/>
        <v>577.35026918962581</v>
      </c>
    </row>
    <row r="18" spans="4:7" x14ac:dyDescent="0.25">
      <c r="D18">
        <v>800</v>
      </c>
      <c r="E18">
        <f t="shared" si="0"/>
        <v>9600000</v>
      </c>
      <c r="G18">
        <f t="shared" si="1"/>
        <v>577.35026918962581</v>
      </c>
    </row>
    <row r="19" spans="4:7" x14ac:dyDescent="0.25">
      <c r="D19">
        <v>850</v>
      </c>
      <c r="E19">
        <f t="shared" si="0"/>
        <v>7862500</v>
      </c>
      <c r="G19">
        <f t="shared" si="1"/>
        <v>577.35026918962581</v>
      </c>
    </row>
    <row r="20" spans="4:7" x14ac:dyDescent="0.25">
      <c r="D20">
        <v>900</v>
      </c>
      <c r="E20">
        <f t="shared" si="0"/>
        <v>5700000</v>
      </c>
      <c r="G20">
        <f t="shared" si="1"/>
        <v>577.35026918962581</v>
      </c>
    </row>
    <row r="21" spans="4:7" x14ac:dyDescent="0.25">
      <c r="D21">
        <v>950</v>
      </c>
      <c r="E21">
        <f t="shared" si="0"/>
        <v>3087500</v>
      </c>
      <c r="G21">
        <f t="shared" si="1"/>
        <v>577.35026918962581</v>
      </c>
    </row>
    <row r="22" spans="4:7" x14ac:dyDescent="0.25">
      <c r="D22">
        <v>1000</v>
      </c>
      <c r="E22">
        <f t="shared" si="0"/>
        <v>0</v>
      </c>
      <c r="G22">
        <f t="shared" si="1"/>
        <v>577.35026918962581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Cover</vt:lpstr>
      <vt:lpstr>Tabelle1</vt:lpstr>
      <vt:lpstr>l</vt:lpstr>
      <vt:lpstr>qA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2023-12-14T14:28:19Z</dcterms:created>
  <dcterms:modified xsi:type="dcterms:W3CDTF">2023-12-23T08:14:26Z</dcterms:modified>
</cp:coreProperties>
</file>